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05" windowWidth="15195" windowHeight="7425" tabRatio="800" activeTab="2"/>
  </bookViews>
  <sheets>
    <sheet name="FŐLAP" sheetId="1" r:id="rId1"/>
    <sheet name="Társadalmi,gazdasági hatás" sheetId="2" r:id="rId2"/>
    <sheet name=" Költségvetés" sheetId="3" r:id="rId3"/>
    <sheet name=" Admin terhek, igazgatási hat" sheetId="4" r:id="rId4"/>
    <sheet name=" További hatások" sheetId="5" r:id="rId5"/>
    <sheet name="EHK" sheetId="6" r:id="rId6"/>
    <sheet name="sup." sheetId="7" state="hidden" r:id="rId7"/>
    <sheet name="log" sheetId="8" state="hidden" r:id="rId8"/>
  </sheets>
  <externalReferences>
    <externalReference r:id="rId11"/>
    <externalReference r:id="rId12"/>
    <externalReference r:id="rId13"/>
    <externalReference r:id="rId14"/>
  </externalReferences>
  <definedNames>
    <definedName name="dasasda">'[1]Munka2'!$J$4:$J$9</definedName>
    <definedName name="foglalkoztatas">'sup.'!$E$20:$E$26</definedName>
    <definedName name="foglalkoztatás">'[2]Munka2'!$J$4:$J$9</definedName>
    <definedName name="foglalkoztatas2">'sup.'!$H$21:$H$23</definedName>
    <definedName name="foglalkoztatás2">'[2]Munka2'!$J$13:$J$15</definedName>
    <definedName name="igazgatas" localSheetId="2">'[3]sup.'!$G$3:$G$5</definedName>
    <definedName name="igazgatas" localSheetId="5">'[4]sup.'!$G$3:$G$5</definedName>
    <definedName name="igazgatas">'sup.'!$G$3:$G$5</definedName>
    <definedName name="lista" localSheetId="2">'[3]sup.'!$B$3:$B$4</definedName>
    <definedName name="lista" localSheetId="5">'[4]sup.'!$B$3:$B$4</definedName>
    <definedName name="lista">'sup.'!$B$3:$B$4</definedName>
    <definedName name="lista_1">'sup.'!$B$3:$B$4</definedName>
    <definedName name="lista2" localSheetId="2">'[3]sup.'!$D$3:$D$5</definedName>
    <definedName name="lista2" localSheetId="5">'[4]sup.'!$D$3:$D$5</definedName>
    <definedName name="lista2">'sup.'!$D$3:$D$5</definedName>
    <definedName name="nemzetkozi">'sup.'!$L$3:$L$5</definedName>
    <definedName name="nemzetkozi2" localSheetId="2">'[3]sup.'!$L$3:$L$6</definedName>
    <definedName name="nemzetkozi2" localSheetId="5">'[4]sup.'!$L$3:$L$6</definedName>
    <definedName name="nemzetkozi2">'sup.'!$L$3:$L$6</definedName>
    <definedName name="_xlnm.Print_Area" localSheetId="2">' Költségvetés'!$A$1:$F$65</definedName>
    <definedName name="_xlnm.Print_Area" localSheetId="4">' További hatások'!$A$1:$F$24</definedName>
    <definedName name="_xlnm.Print_Area" localSheetId="5">'EHK'!$A$1:$B$6</definedName>
    <definedName name="_xlnm.Print_Area" localSheetId="0">'FŐLAP'!$A$1:$G$59</definedName>
    <definedName name="reszbenvalasz" localSheetId="2">'[3]sup.'!$J$3:$J$5</definedName>
    <definedName name="reszbenvalasz" localSheetId="5">'[4]sup.'!$J$3:$J$5</definedName>
    <definedName name="reszbenvalasz">'sup.'!$J$3:$J$5</definedName>
    <definedName name="szuksegtelen" localSheetId="2">'[3]sup.'!$E$3:$E$5</definedName>
    <definedName name="szuksegtelen" localSheetId="5">'[4]sup.'!$E$3:$E$5</definedName>
    <definedName name="szuksegtelen">'sup.'!$E$3:$E$5</definedName>
    <definedName name="Verseny">'sup.'!$A$22:$A$24</definedName>
  </definedNames>
  <calcPr fullCalcOnLoad="1"/>
</workbook>
</file>

<file path=xl/sharedStrings.xml><?xml version="1.0" encoding="utf-8"?>
<sst xmlns="http://schemas.openxmlformats.org/spreadsheetml/2006/main" count="311" uniqueCount="213">
  <si>
    <t>Iktatószám:</t>
  </si>
  <si>
    <t>Dátum:</t>
  </si>
  <si>
    <t>A hatásvizsgálat elkészítésére fordított idő:</t>
  </si>
  <si>
    <t>Kapcsolódó hatásvizsgálati lapok:</t>
  </si>
  <si>
    <t>Hatásvizsgálatba bevont személyek, szervezetek:</t>
  </si>
  <si>
    <t>Vizsgált időtáv:</t>
  </si>
  <si>
    <t>Előterjesztés címe:</t>
  </si>
  <si>
    <t>Előterjesztő:</t>
  </si>
  <si>
    <t>Intézkedés megnevezése:</t>
  </si>
  <si>
    <t>Előterjesztés szükségessége:</t>
  </si>
  <si>
    <t>Utolsó módosítás dátuma:</t>
  </si>
  <si>
    <t>Előzmények:</t>
  </si>
  <si>
    <t>Következő módosítás várható dátuma:</t>
  </si>
  <si>
    <t>nem szükséges</t>
  </si>
  <si>
    <t>Az állami szervekre hárít-e az előterjesztés új kötelezettségeket, jelentkeznek-e többletfeladatok?</t>
  </si>
  <si>
    <t>igen</t>
  </si>
  <si>
    <t>Növekednek</t>
  </si>
  <si>
    <t>mértékben</t>
  </si>
  <si>
    <t>Csökkennek</t>
  </si>
  <si>
    <t>Közigazgatási szereplők esetén</t>
  </si>
  <si>
    <t>Lakossági és egyéb nem piaci szereplők esetén</t>
  </si>
  <si>
    <t>Csoport megnevezése</t>
  </si>
  <si>
    <t>Csoport mérete (fő)</t>
  </si>
  <si>
    <t>Előny - Hátrány</t>
  </si>
  <si>
    <t>1.</t>
  </si>
  <si>
    <t>2.</t>
  </si>
  <si>
    <t>n.</t>
  </si>
  <si>
    <t xml:space="preserve">igen </t>
  </si>
  <si>
    <t>nem</t>
  </si>
  <si>
    <t>A hatásvizsgálati lapot kitöltötte:</t>
  </si>
  <si>
    <t>Név</t>
  </si>
  <si>
    <t>Jóváhagyta:</t>
  </si>
  <si>
    <t>T É T E L E S    H A T Á S V I Z S G Á L A T I    L A P O K</t>
  </si>
  <si>
    <t>minimum</t>
  </si>
  <si>
    <t>maximum</t>
  </si>
  <si>
    <t>Mennyiség</t>
  </si>
  <si>
    <t>Gyakoriság</t>
  </si>
  <si>
    <t>3.</t>
  </si>
  <si>
    <t xml:space="preserve">Becsült költség cselekvés/beavatkozás hiánya esetén </t>
  </si>
  <si>
    <t>Egyéb megvalósítási javaslatok, opciók</t>
  </si>
  <si>
    <t xml:space="preserve">Felvázolt opciók </t>
  </si>
  <si>
    <t>1. számú opció tartalma, költségei</t>
  </si>
  <si>
    <t>Tartalom (max. 8 mondat)</t>
  </si>
  <si>
    <t>Miért került elvetésre (max. 8 mondat)</t>
  </si>
  <si>
    <t>Piaci szereplők esetén</t>
  </si>
  <si>
    <t>Érintett piaci szereplők megnevezése</t>
  </si>
  <si>
    <t>Az adminisztratív terhek növekedését elkerülhetetlenné tevő szempontok felsorolása. (max. 8 mondat)</t>
  </si>
  <si>
    <t>Érintett közigazgatási szereplők megnevezése</t>
  </si>
  <si>
    <t>nem releváns</t>
  </si>
  <si>
    <t>Amennyiben igen, milyen módon?</t>
  </si>
  <si>
    <t>Az adminisztratív terheken felül okoz- e az érintett csoportoknak többletköltséget az előterjesztés? (amennyiben igen, mekkora mértékben összesen)</t>
  </si>
  <si>
    <t>Igazgatási hatások</t>
  </si>
  <si>
    <t>részben</t>
  </si>
  <si>
    <t>Vannak-e az előterjesztésnek egyéb hatásai?</t>
  </si>
  <si>
    <t>ellentétes</t>
  </si>
  <si>
    <t>Amennyiben igen, milyen módszertan alapján, ki végzi el?</t>
  </si>
  <si>
    <t>Elérhetőség (e-mail, telefonszám)</t>
  </si>
  <si>
    <t>Látta:</t>
  </si>
  <si>
    <t>nem, tehercsökkenést okoz</t>
  </si>
  <si>
    <t>nem változik érdemben</t>
  </si>
  <si>
    <t>részben ellentétes</t>
  </si>
  <si>
    <t>illeszkedik</t>
  </si>
  <si>
    <t>Admin</t>
  </si>
  <si>
    <t>4.</t>
  </si>
  <si>
    <t>5.</t>
  </si>
  <si>
    <t>Érintett csop</t>
  </si>
  <si>
    <t>-</t>
  </si>
  <si>
    <t>2. számú opció tartalma, költségei</t>
  </si>
  <si>
    <t>3. számú opció tartalma, költségei</t>
  </si>
  <si>
    <t>érték folyó áron</t>
  </si>
  <si>
    <t>jelenérték (PV0)</t>
  </si>
  <si>
    <t>Nő</t>
  </si>
  <si>
    <t>Hány fővel?</t>
  </si>
  <si>
    <t>Melyik évben:</t>
  </si>
  <si>
    <t>Csökken</t>
  </si>
  <si>
    <t>Nem változik</t>
  </si>
  <si>
    <t>A foglalkoztatás növekedése / csökkenése melyik foglalkoztatási csoportot érinti?</t>
  </si>
  <si>
    <t>egyéb, és pedig:</t>
  </si>
  <si>
    <t>A foglalkoztatás növekedése / csökkenése melyik szférában várható?</t>
  </si>
  <si>
    <t>A foglalkoztatás növekedése / csökkenése kapcsán, amennyiben releváns - milyen területi hatásokkal, koncentrációval lehet számolni?</t>
  </si>
  <si>
    <t>Megvizsgáltak-e az intézkedés foglalkoztatási hatásainak vonatkozásában más alternatívákat? Milyen eredménnyel?</t>
  </si>
  <si>
    <t>Előny</t>
  </si>
  <si>
    <t>Hátrány</t>
  </si>
  <si>
    <t>Környezeti és természeti hatások</t>
  </si>
  <si>
    <t>H A T Á S V I Z S G Á L A T I     L A P</t>
  </si>
  <si>
    <t>Az intézkedés költségvetési egyenlegrontó hatása</t>
  </si>
  <si>
    <t>A vizsgált időszakban</t>
  </si>
  <si>
    <t>Az aktuális évben</t>
  </si>
  <si>
    <t>azonnali</t>
  </si>
  <si>
    <t>későbbi</t>
  </si>
  <si>
    <t>A főbb egyenlegrontó tételek listája</t>
  </si>
  <si>
    <t>Jogcíme</t>
  </si>
  <si>
    <t>Érték folyó áron</t>
  </si>
  <si>
    <t>Időpont</t>
  </si>
  <si>
    <t>Egyéb megjegyzések</t>
  </si>
  <si>
    <t>Az intézkedés egyenlegrontó hatásának fedezete a költségvetésben</t>
  </si>
  <si>
    <t>Átcsoportosítás más kiadási előirányzatról</t>
  </si>
  <si>
    <t>Bevételi előirányzat terhére (pl. EU-támogatások)</t>
  </si>
  <si>
    <t>Bevételnövelő intézkedés</t>
  </si>
  <si>
    <t>Egyéb egyenlegjavító intézkedések</t>
  </si>
  <si>
    <t>Az intézkedés költségvetési egyenlegjavító hatása</t>
  </si>
  <si>
    <t>A főbb egyenlegjavító tételek listája</t>
  </si>
  <si>
    <t>Az intézkedés egyenlegjavító hatásának figyelembevétele a költségvetésben</t>
  </si>
  <si>
    <t>Az éves költségvetésben szereplő összeg</t>
  </si>
  <si>
    <t>Becsült egyenleg</t>
  </si>
  <si>
    <t>Az éves költségvetés már számolt az intézkedés egyenlegnövelő hatásával?</t>
  </si>
  <si>
    <t>Teljes hatás</t>
  </si>
  <si>
    <t>Teljes hatás az elfogadott költségvetéshez képest</t>
  </si>
  <si>
    <t>Miként járul hozzá az intézkedés az ország versenyképeségének javításához?</t>
  </si>
  <si>
    <t>Nem változik érdemben</t>
  </si>
  <si>
    <t>Javítja</t>
  </si>
  <si>
    <t>Rontja</t>
  </si>
  <si>
    <t>Versenyképesség</t>
  </si>
  <si>
    <t>Az intézkedés alkalmazásához szükséges személyi, szervezeti, tárgyi és pénzügyi feltételek adottak?</t>
  </si>
  <si>
    <t>Az intézkedés elmaradásának hatásai</t>
  </si>
  <si>
    <t>Végrehajtás feltétételei</t>
  </si>
  <si>
    <t>1. Érintett csoportok</t>
  </si>
  <si>
    <t>Vannak-e az intézkedésben foglaltaknak jelentősnek ítélt környezeti vagy természeti hatásai?</t>
  </si>
  <si>
    <t>A további két évben</t>
  </si>
  <si>
    <t>További kettő évben</t>
  </si>
  <si>
    <t>A további kettő évben</t>
  </si>
  <si>
    <t>Befolyásolja-e az előterjesztés valamely érintett csoport/ok gazdasági helyzetét?</t>
  </si>
  <si>
    <t>Befolyásolja-e az előterjesztés valamely érintett csoport/ok társadalmi helyzetét?</t>
  </si>
  <si>
    <t>Kérjük mutassa  be a versenyképességet befolyásoló tényezőket!</t>
  </si>
  <si>
    <t>Felvázolásra kerültek-e egyéb opciók az intézkedés megvalósításával kapcsolatban?</t>
  </si>
  <si>
    <t>1. Miként járul hozzá az intézkedés az ország versenyképeségének javításához?</t>
  </si>
  <si>
    <t>2. Az  intézkedés hozzájárul a foglalkozatás növeléséhez?</t>
  </si>
  <si>
    <t>UTÓLAGOS HATÁSVIZSGÁLAT</t>
  </si>
  <si>
    <t>3. Megtörtént-e az intézkedés adminisztratív terhekre gyakorolt hatásainak vizsgálata?</t>
  </si>
  <si>
    <t>1.  Költségvetési hatások</t>
  </si>
  <si>
    <t xml:space="preserve"> Hatások  összefoglalója</t>
  </si>
  <si>
    <t>2. Hatások összefoglalója</t>
  </si>
  <si>
    <t>I. VERSENYKÉPESSÉG</t>
  </si>
  <si>
    <t>II. TÁRSADALMI FELZÁRKÓZÁS</t>
  </si>
  <si>
    <t>III. STABIL KÖLTSÉGVETÉS</t>
  </si>
  <si>
    <t>IV. FENNTARTHATÓ FEJLŐDÉS</t>
  </si>
  <si>
    <t>V. EGYÉB HATÁSOK</t>
  </si>
  <si>
    <t>Vannak-e az intézkedésnek további hatásai?</t>
  </si>
  <si>
    <t>A hatásvizsgálati lap kitöltéséért felelős személyek:</t>
  </si>
  <si>
    <t xml:space="preserve"> Érintett csoportok</t>
  </si>
  <si>
    <t xml:space="preserve"> Foglalkoztatásra gyakorolt hatások</t>
  </si>
  <si>
    <t xml:space="preserve"> Versenyképességre gyakorolt hatások</t>
  </si>
  <si>
    <t xml:space="preserve"> További hatások</t>
  </si>
  <si>
    <t xml:space="preserve"> Adminisztratív teher részletező</t>
  </si>
  <si>
    <t>Kérjük mutassa be az érintett csoport/ok társadalmi helyzetére gyakorolt hatásokat! (max. 8 mondat)</t>
  </si>
  <si>
    <t>Előnyök, hátrányok, kockázatok összegző bemutatása</t>
  </si>
  <si>
    <r>
      <t xml:space="preserve">Rövid és hosszú távú előnyök 
</t>
    </r>
    <r>
      <rPr>
        <b/>
        <sz val="10"/>
        <rFont val="Arial Narrow"/>
        <family val="2"/>
      </rPr>
      <t>(azok a  tényezők, amelyek az adott intézkedés során pozitívumként jelentkezhetnek)</t>
    </r>
  </si>
  <si>
    <r>
      <t xml:space="preserve">Hátrányok 
</t>
    </r>
    <r>
      <rPr>
        <b/>
        <sz val="10"/>
        <rFont val="Arial Narrow"/>
        <family val="2"/>
      </rPr>
      <t>(azok a  tényezők, amelyek az adott intézkedés során negatív következményekkel járhatnak)</t>
    </r>
  </si>
  <si>
    <r>
      <t xml:space="preserve">Kockázatok 
</t>
    </r>
    <r>
      <rPr>
        <b/>
        <sz val="10"/>
        <rFont val="Arial Narrow"/>
        <family val="2"/>
      </rPr>
      <t>(olyan  adottságok, amelyek kockázatot jelenthetnek, csökkenthetik az intézkedés eredményességét)</t>
    </r>
  </si>
  <si>
    <t>Megvalósítás előtt jelentkező kockázatok</t>
  </si>
  <si>
    <t>Megvalósítás után jelentkező kockázatok</t>
  </si>
  <si>
    <t>Táplálkozás</t>
  </si>
  <si>
    <t>Stressz</t>
  </si>
  <si>
    <t>Közlekedési morál</t>
  </si>
  <si>
    <t xml:space="preserve">Utazás, és külföldön szerzett betegségek </t>
  </si>
  <si>
    <t>Egyéb:</t>
  </si>
  <si>
    <t>Rizikó viselkedések 
(pl.: alkohol, dohányzás, 
drogok, szerencsejáték, stb.)</t>
  </si>
  <si>
    <t>Az egészségügyi 
szolgáltatások elérhetősége</t>
  </si>
  <si>
    <t>Az egészségügyi 
szolgáltatások megléte</t>
  </si>
  <si>
    <t xml:space="preserve">Az egészségügyi 
szolgáltatások megfizethetősége </t>
  </si>
  <si>
    <t>Az egészségügyi 
szolgáltatások minősége</t>
  </si>
  <si>
    <t xml:space="preserve">Az intézkedés befolyásolja-e az alábbi tényezőket? </t>
  </si>
  <si>
    <t>Nem változnak</t>
  </si>
  <si>
    <t>Testmozgás (vagy annak
 hiánya)</t>
  </si>
  <si>
    <t>Költségvetési hatások részletező</t>
  </si>
  <si>
    <t>Egészséghatások</t>
  </si>
  <si>
    <t>Vannak-e az intézkedésben foglaltaknak jelentősnek ítélt egészséghatásai?</t>
  </si>
  <si>
    <t>fiatal munkavállalók</t>
  </si>
  <si>
    <t>idősebb (50 éven felüli) munkavállalók</t>
  </si>
  <si>
    <t>megváltozott munkaképességűek</t>
  </si>
  <si>
    <t>kisgyermekekkel rendelkezők</t>
  </si>
  <si>
    <t>alacsony iskolai végzettségűek</t>
  </si>
  <si>
    <t>versenyszféra, ezen belül:</t>
  </si>
  <si>
    <t>költségvetési szféra, ezen belül:</t>
  </si>
  <si>
    <r>
      <rPr>
        <b/>
        <sz val="10"/>
        <rFont val="Arial"/>
        <family val="2"/>
      </rPr>
      <t>2011. szeptember 1. - v1.0</t>
    </r>
    <r>
      <rPr>
        <sz val="10"/>
        <rFont val="Arial"/>
        <family val="2"/>
      </rPr>
      <t xml:space="preserve">
- Első kiadás</t>
    </r>
  </si>
  <si>
    <t xml:space="preserve"> ====================================== H A T Á S V I Z S G Á L A T I   T E M P L A T E ============================================
 ===================================================== (v1.0) ============================================================
======================================================================================================================
======================================================= by =============================================================
============================================ KIM - Hatáselemzési Osztály ==================================================
=========================================== &lt;hatasvizsgalat@kim.gov.hu&gt; ==================================================</t>
  </si>
  <si>
    <t>Érintett lakossági és egyéb nem piaci szereplők megnevezése</t>
  </si>
  <si>
    <r>
      <t>Javasolt-e az intézkedés utólagos hatásvizsgálata (</t>
    </r>
    <r>
      <rPr>
        <i/>
        <sz val="10"/>
        <color indexed="9"/>
        <rFont val="Arial Narrow"/>
        <family val="2"/>
      </rPr>
      <t>ha igen, mikor</t>
    </r>
    <r>
      <rPr>
        <sz val="10"/>
        <color indexed="9"/>
        <rFont val="Arial Narrow"/>
        <family val="2"/>
      </rPr>
      <t>)</t>
    </r>
  </si>
  <si>
    <t>valamennyi lap</t>
  </si>
  <si>
    <t xml:space="preserve">Az intézkedéssel nem állapítható meg semmiféle hátrány.
</t>
  </si>
  <si>
    <t xml:space="preserve">Kérjük mutassa be az intézkedés környezeti és természeti hatásait!  </t>
  </si>
  <si>
    <r>
      <t xml:space="preserve">Kérjük mutassa be az intézkedés további hatásainak egyes elemeit! </t>
    </r>
    <r>
      <rPr>
        <sz val="10"/>
        <rFont val="Arial Narrow"/>
        <family val="2"/>
      </rPr>
      <t xml:space="preserve"> </t>
    </r>
  </si>
  <si>
    <t>nem várható</t>
  </si>
  <si>
    <t>Brassói Sándor főosztályvezető</t>
  </si>
  <si>
    <t>sandor.brassoi@nefmi.gov.hu</t>
  </si>
  <si>
    <t>Nincs kockázat.</t>
  </si>
  <si>
    <t xml:space="preserve">Az adminisztratív terhek növekedését elkerülhetetlenné tevő szempontok felsorolása. (max. 8 mondat) </t>
  </si>
  <si>
    <t>EMMI</t>
  </si>
  <si>
    <t xml:space="preserve">Az intézkedés mely eleme okozza az adminisztratív terhek növekedését? (max. 8 mondat) </t>
  </si>
  <si>
    <t>3 óra</t>
  </si>
  <si>
    <t>Oktatási Hivatal</t>
  </si>
  <si>
    <t>Az Oktatási Hivatal által ellátott feladatok alapvetően nem változnak.</t>
  </si>
  <si>
    <t>Amennyiben nem, röviden, lényegre törően indokolja. (max. 8 mondat)  Az Oktatási Hivatal a jelen előterjesztésben számára meghatározott feladatokat jelenleg is ellátja. Ezért utólagos hatásvizsgálat előírása nem indokolt.</t>
  </si>
  <si>
    <t>2013. január 1-től</t>
  </si>
  <si>
    <t xml:space="preserve">a pedagógus-továbbképzésről,    
a pedagógus-szakvizsgáról, valamint a továbbképzésben résztvevők juttatásairól és kedvezményeiről szóló 277/1997. (XII. 22.) Korm. rendelet módosításáról
</t>
  </si>
  <si>
    <t>Korm. rendelet módosítása</t>
  </si>
  <si>
    <t>2010. január 15.</t>
  </si>
  <si>
    <t>A jelenleg hatályos Korm. Rendelet hivatkozásai a már hatályon kívül helyezett közoktatásról szóló 1993.évi törvényre vonatkoznak, szükséges tehát a hivatkozások átírásaa  nemzeti köznevelésről szóló 2011. évi CXC.törvény szerint. Az állami intézményfenntartó központ létrejöttévelés és a normatív kötött felhasználsú költségvetési támogatás megszűnésével kapcsolatosan szükséges a finanszírozási kérdések újra szabályozása.</t>
  </si>
  <si>
    <t>pedagógusok</t>
  </si>
  <si>
    <t xml:space="preserve">pedagógus-továbbképzési program akkreditálást kérelmezők </t>
  </si>
  <si>
    <t>1500 fő/év</t>
  </si>
  <si>
    <t>Az intézkedés elmaradása esetén nem kerülne összhangba a Korm.rendelet az Nkt-val. Az akkreditációra benyújtott programok bírálati szempontjai nem egyszerűsödnének, a továbbképzések ellenőrzése továbbra sem lenne teljes körű, valamint a nem a Kormányrendelet szerint megvalósított programok szankcionálására nem lenne lehetőség.</t>
  </si>
  <si>
    <t>Amennyiben nem, miért nem? Az Nkt. hatályba lépésével a Korm. rendelet hivatkozásai a már hatályon kívül helyezett közoktatási törvényre vonatkoznak, változott továbbá a továbbképzési kötelezettség felső korhatára 50-ről 55 évre. A módosítás tehát szükséges, nincs alternatívája.</t>
  </si>
  <si>
    <t>105 000 fő</t>
  </si>
  <si>
    <t>továbbképzési programot akkreditálók</t>
  </si>
  <si>
    <t>Sipos Imre</t>
  </si>
  <si>
    <t>imre.sipos@emmi.gov.hu</t>
  </si>
  <si>
    <t>Tátrai Anikó</t>
  </si>
  <si>
    <t>Sipos Imre közoktatásért felelős helyettes államtitkár</t>
  </si>
  <si>
    <t>aniko.tatrai@emmi.gov.hu tel: 7954-021</t>
  </si>
  <si>
    <t>A nemzeti köznevelésről szóló 2011. évi CXC. törvény  és a pedagógus-továbbképzésről, a pedagógus-szakvizsgáról, valamint a továbbképzésben részt vevők juttatásairól és kedvezményeiről szóló 277/1997. (XII. 22. ) Korm rendelet összhangját teremti meg az előterjesztés.  Az előterjesztés eredményeként a jogszabály az OH feladatait  áttekinthetőbb struktúrában határozza meg,.</t>
  </si>
  <si>
    <t xml:space="preserve">a pedagógus-továbbképzésről,  a pedagógus-szakvizsgáról, valamint a továbbképzésben résztvevők juttatásairól és kedvezményeiről szóló 277/1997. (XII. 22.) Korm. rendelet </t>
  </si>
  <si>
    <t>21757  /2013.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</si>
</sst>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800]dddd\,\ mmmm\ dd\,\ yyyy"/>
    <numFmt numFmtId="165" formatCode="#,##0\ &quot;Ft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44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i/>
      <sz val="9"/>
      <name val="Arial Narrow"/>
      <family val="2"/>
    </font>
    <font>
      <i/>
      <sz val="10"/>
      <color indexed="9"/>
      <name val="Arial Narrow"/>
      <family val="2"/>
    </font>
    <font>
      <sz val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12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4"/>
      <color indexed="9"/>
      <name val="Arial Narrow"/>
      <family val="2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10"/>
      <color indexed="8"/>
      <name val="Arial"/>
      <family val="2"/>
    </font>
    <font>
      <b/>
      <u val="single"/>
      <sz val="14"/>
      <name val="Arial Narrow"/>
      <family val="2"/>
    </font>
    <font>
      <u val="single"/>
      <sz val="10"/>
      <color indexed="3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ck"/>
      <right/>
      <top/>
      <bottom/>
    </border>
    <border>
      <left/>
      <right/>
      <top style="thick"/>
      <bottom/>
    </border>
    <border>
      <left style="thin"/>
      <right style="thick"/>
      <top style="thin"/>
      <bottom style="thin"/>
    </border>
    <border>
      <left style="thin"/>
      <right style="thick"/>
      <top style="medium"/>
      <bottom style="medium"/>
    </border>
    <border>
      <left style="thick"/>
      <right style="thin">
        <color indexed="9"/>
      </right>
      <top/>
      <bottom/>
    </border>
    <border>
      <left style="thick">
        <color indexed="8"/>
      </left>
      <right/>
      <top/>
      <bottom/>
    </border>
    <border>
      <left/>
      <right/>
      <top/>
      <bottom style="thick"/>
    </border>
    <border>
      <left style="thin"/>
      <right style="thick"/>
      <top style="thin"/>
      <bottom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ck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/>
      <top style="thick"/>
      <bottom style="thick"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 style="thick"/>
      <top style="medium"/>
      <bottom style="thin"/>
    </border>
    <border>
      <left style="thick"/>
      <right/>
      <top style="medium"/>
      <bottom style="thin">
        <color indexed="9"/>
      </bottom>
    </border>
    <border>
      <left/>
      <right/>
      <top style="medium"/>
      <bottom style="thin">
        <color indexed="9"/>
      </bottom>
    </border>
    <border>
      <left/>
      <right style="thin"/>
      <top style="medium"/>
      <bottom style="thin">
        <color indexed="9"/>
      </bottom>
    </border>
    <border>
      <left style="thick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/>
      <bottom style="thin"/>
    </border>
    <border>
      <left/>
      <right style="thick"/>
      <top/>
      <bottom style="thin"/>
    </border>
    <border>
      <left/>
      <right style="thick"/>
      <top style="thick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thin"/>
      <right/>
      <top style="medium"/>
      <bottom style="thin"/>
    </border>
    <border>
      <left style="medium"/>
      <right/>
      <top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medium"/>
      <bottom style="medium"/>
    </border>
    <border>
      <left style="thick"/>
      <right style="thin"/>
      <top style="medium"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medium"/>
      <right/>
      <top style="medium"/>
      <bottom style="thin"/>
    </border>
    <border>
      <left/>
      <right style="thick"/>
      <top style="medium"/>
      <bottom style="thin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thin"/>
      <top style="medium"/>
      <bottom style="medium"/>
    </border>
    <border>
      <left style="thick"/>
      <right/>
      <top style="thin"/>
      <bottom style="thin"/>
    </border>
    <border>
      <left style="thick"/>
      <right/>
      <top style="thin">
        <color indexed="9"/>
      </top>
      <bottom style="medium"/>
    </border>
    <border>
      <left/>
      <right/>
      <top style="thin">
        <color indexed="9"/>
      </top>
      <bottom style="medium"/>
    </border>
    <border>
      <left/>
      <right style="thick"/>
      <top style="thin">
        <color indexed="9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ck"/>
      <bottom style="thick"/>
    </border>
    <border>
      <left style="thin"/>
      <right style="thin"/>
      <top style="thin"/>
      <bottom style="thin">
        <color indexed="9"/>
      </bottom>
    </border>
    <border>
      <left/>
      <right style="thick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Fon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2" borderId="8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1" applyNumberFormat="0" applyAlignment="0" applyProtection="0"/>
    <xf numFmtId="9" fontId="0" fillId="0" borderId="0" applyFont="0" applyFill="0" applyBorder="0" applyAlignment="0" applyProtection="0"/>
  </cellStyleXfs>
  <cellXfs count="550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165" fontId="20" fillId="3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2" borderId="0" xfId="0" applyFont="1" applyFill="1" applyAlignment="1">
      <alignment/>
    </xf>
    <xf numFmtId="0" fontId="22" fillId="0" borderId="0" xfId="0" applyFont="1" applyAlignment="1">
      <alignment/>
    </xf>
    <xf numFmtId="165" fontId="21" fillId="3" borderId="11" xfId="0" applyNumberFormat="1" applyFont="1" applyFill="1" applyBorder="1" applyAlignment="1" applyProtection="1">
      <alignment horizontal="center" vertical="center" wrapText="1"/>
      <protection/>
    </xf>
    <xf numFmtId="165" fontId="20" fillId="3" borderId="11" xfId="0" applyNumberFormat="1" applyFont="1" applyFill="1" applyBorder="1" applyAlignment="1" applyProtection="1">
      <alignment horizontal="center" vertical="center" wrapText="1"/>
      <protection/>
    </xf>
    <xf numFmtId="165" fontId="21" fillId="3" borderId="10" xfId="0" applyNumberFormat="1" applyFont="1" applyFill="1" applyBorder="1" applyAlignment="1" applyProtection="1">
      <alignment horizontal="center" vertical="center" wrapText="1"/>
      <protection/>
    </xf>
    <xf numFmtId="165" fontId="21" fillId="3" borderId="12" xfId="0" applyNumberFormat="1" applyFont="1" applyFill="1" applyBorder="1" applyAlignment="1" applyProtection="1">
      <alignment horizontal="center" vertical="center" wrapText="1"/>
      <protection/>
    </xf>
    <xf numFmtId="0" fontId="20" fillId="2" borderId="0" xfId="0" applyNumberFormat="1" applyFont="1" applyFill="1" applyBorder="1" applyAlignment="1">
      <alignment vertical="center" wrapText="1"/>
    </xf>
    <xf numFmtId="49" fontId="20" fillId="2" borderId="0" xfId="0" applyNumberFormat="1" applyFont="1" applyFill="1" applyBorder="1" applyAlignment="1">
      <alignment vertical="center" wrapText="1"/>
    </xf>
    <xf numFmtId="0" fontId="20" fillId="0" borderId="13" xfId="0" applyFont="1" applyBorder="1" applyAlignment="1">
      <alignment/>
    </xf>
    <xf numFmtId="0" fontId="20" fillId="0" borderId="13" xfId="0" applyFont="1" applyBorder="1" applyAlignment="1" applyProtection="1">
      <alignment/>
      <protection locked="0"/>
    </xf>
    <xf numFmtId="49" fontId="20" fillId="2" borderId="14" xfId="0" applyNumberFormat="1" applyFont="1" applyFill="1" applyBorder="1" applyAlignment="1">
      <alignment vertical="center" wrapText="1"/>
    </xf>
    <xf numFmtId="0" fontId="20" fillId="2" borderId="14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/>
    </xf>
    <xf numFmtId="0" fontId="22" fillId="0" borderId="13" xfId="0" applyFont="1" applyBorder="1" applyAlignment="1">
      <alignment/>
    </xf>
    <xf numFmtId="165" fontId="20" fillId="3" borderId="15" xfId="0" applyNumberFormat="1" applyFont="1" applyFill="1" applyBorder="1" applyAlignment="1" applyProtection="1">
      <alignment horizontal="center" vertical="center" wrapText="1"/>
      <protection/>
    </xf>
    <xf numFmtId="165" fontId="21" fillId="3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0" fillId="0" borderId="0" xfId="0" applyBorder="1" applyAlignment="1">
      <alignment/>
    </xf>
    <xf numFmtId="0" fontId="22" fillId="2" borderId="19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/>
    </xf>
    <xf numFmtId="0" fontId="31" fillId="0" borderId="0" xfId="0" applyFont="1" applyAlignment="1">
      <alignment/>
    </xf>
    <xf numFmtId="0" fontId="36" fillId="2" borderId="19" xfId="0" applyFont="1" applyFill="1" applyBorder="1" applyAlignment="1" applyProtection="1">
      <alignment vertical="center" wrapText="1"/>
      <protection/>
    </xf>
    <xf numFmtId="0" fontId="36" fillId="2" borderId="0" xfId="0" applyFont="1" applyFill="1" applyBorder="1" applyAlignment="1" applyProtection="1">
      <alignment vertical="center" wrapText="1"/>
      <protection/>
    </xf>
    <xf numFmtId="165" fontId="20" fillId="3" borderId="20" xfId="0" applyNumberFormat="1" applyFont="1" applyFill="1" applyBorder="1" applyAlignment="1" applyProtection="1">
      <alignment horizontal="center" vertical="center" wrapText="1"/>
      <protection/>
    </xf>
    <xf numFmtId="165" fontId="21" fillId="3" borderId="21" xfId="0" applyNumberFormat="1" applyFont="1" applyFill="1" applyBorder="1" applyAlignment="1" applyProtection="1">
      <alignment horizontal="center" vertical="center" wrapText="1"/>
      <protection/>
    </xf>
    <xf numFmtId="165" fontId="21" fillId="3" borderId="22" xfId="0" applyNumberFormat="1" applyFont="1" applyFill="1" applyBorder="1" applyAlignment="1" applyProtection="1">
      <alignment horizontal="center" vertical="center" wrapText="1"/>
      <protection/>
    </xf>
    <xf numFmtId="0" fontId="22" fillId="2" borderId="14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0" fontId="20" fillId="9" borderId="10" xfId="0" applyFont="1" applyFill="1" applyBorder="1" applyAlignment="1" applyProtection="1">
      <alignment horizontal="center" vertical="center" wrapText="1"/>
      <protection locked="0"/>
    </xf>
    <xf numFmtId="0" fontId="20" fillId="0" borderId="23" xfId="0" applyNumberFormat="1" applyFont="1" applyBorder="1" applyAlignment="1" applyProtection="1">
      <alignment horizontal="center" vertical="center" wrapText="1"/>
      <protection/>
    </xf>
    <xf numFmtId="0" fontId="36" fillId="3" borderId="11" xfId="0" applyFont="1" applyFill="1" applyBorder="1" applyAlignment="1" applyProtection="1">
      <alignment horizontal="center" vertical="center" wrapText="1"/>
      <protection/>
    </xf>
    <xf numFmtId="0" fontId="38" fillId="3" borderId="11" xfId="0" applyFont="1" applyFill="1" applyBorder="1" applyAlignment="1" applyProtection="1">
      <alignment horizontal="center" vertical="center"/>
      <protection/>
    </xf>
    <xf numFmtId="0" fontId="38" fillId="3" borderId="15" xfId="0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wrapText="1"/>
      <protection/>
    </xf>
    <xf numFmtId="0" fontId="20" fillId="0" borderId="25" xfId="0" applyFont="1" applyBorder="1" applyAlignment="1" applyProtection="1">
      <alignment horizontal="center" vertical="center" wrapText="1"/>
      <protection/>
    </xf>
    <xf numFmtId="0" fontId="20" fillId="0" borderId="26" xfId="0" applyFont="1" applyBorder="1" applyAlignment="1" applyProtection="1">
      <alignment horizontal="center" vertical="center" wrapText="1"/>
      <protection/>
    </xf>
    <xf numFmtId="0" fontId="20" fillId="3" borderId="11" xfId="0" applyFont="1" applyFill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0" fontId="20" fillId="3" borderId="26" xfId="0" applyFont="1" applyFill="1" applyBorder="1" applyAlignment="1" applyProtection="1">
      <alignment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20" fillId="3" borderId="28" xfId="0" applyFont="1" applyFill="1" applyBorder="1" applyAlignment="1" applyProtection="1">
      <alignment wrapText="1"/>
      <protection/>
    </xf>
    <xf numFmtId="0" fontId="20" fillId="0" borderId="29" xfId="0" applyNumberFormat="1" applyFont="1" applyBorder="1" applyAlignment="1" applyProtection="1">
      <alignment vertical="center" wrapText="1"/>
      <protection/>
    </xf>
    <xf numFmtId="0" fontId="21" fillId="0" borderId="23" xfId="0" applyFont="1" applyBorder="1" applyAlignment="1" applyProtection="1">
      <alignment horizontal="left" vertical="center" wrapText="1"/>
      <protection/>
    </xf>
    <xf numFmtId="0" fontId="21" fillId="0" borderId="30" xfId="0" applyFont="1" applyBorder="1" applyAlignment="1" applyProtection="1">
      <alignment horizontal="left" vertical="center" wrapText="1"/>
      <protection/>
    </xf>
    <xf numFmtId="0" fontId="20" fillId="0" borderId="26" xfId="0" applyFont="1" applyBorder="1" applyAlignment="1" applyProtection="1">
      <alignment horizontal="left" vertical="center" wrapText="1"/>
      <protection/>
    </xf>
    <xf numFmtId="0" fontId="20" fillId="0" borderId="28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 wrapText="1"/>
      <protection/>
    </xf>
    <xf numFmtId="0" fontId="21" fillId="0" borderId="31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32" xfId="0" applyFont="1" applyBorder="1" applyAlignment="1" applyProtection="1">
      <alignment horizontal="left" vertical="center" wrapText="1"/>
      <protection/>
    </xf>
    <xf numFmtId="0" fontId="20" fillId="0" borderId="33" xfId="0" applyFont="1" applyBorder="1" applyAlignment="1" applyProtection="1">
      <alignment horizontal="left" vertical="center" wrapText="1"/>
      <protection/>
    </xf>
    <xf numFmtId="0" fontId="20" fillId="0" borderId="29" xfId="0" applyFont="1" applyBorder="1" applyAlignment="1" applyProtection="1">
      <alignment horizontal="left" vertical="center" wrapText="1"/>
      <protection/>
    </xf>
    <xf numFmtId="0" fontId="20" fillId="9" borderId="20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0" fillId="9" borderId="11" xfId="0" applyFont="1" applyFill="1" applyBorder="1" applyAlignment="1" applyProtection="1">
      <alignment horizontal="center" vertical="center" wrapText="1"/>
      <protection locked="0"/>
    </xf>
    <xf numFmtId="165" fontId="20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Border="1" applyAlignment="1" applyProtection="1">
      <alignment/>
      <protection locked="0"/>
    </xf>
    <xf numFmtId="0" fontId="0" fillId="9" borderId="11" xfId="0" applyFill="1" applyBorder="1" applyAlignment="1" applyProtection="1">
      <alignment vertical="center" wrapText="1"/>
      <protection locked="0"/>
    </xf>
    <xf numFmtId="0" fontId="0" fillId="9" borderId="34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35" xfId="0" applyBorder="1" applyAlignment="1" applyProtection="1">
      <alignment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vertical="center"/>
      <protection/>
    </xf>
    <xf numFmtId="0" fontId="20" fillId="2" borderId="11" xfId="0" applyFont="1" applyFill="1" applyBorder="1" applyAlignment="1" applyProtection="1">
      <alignment vertical="center"/>
      <protection/>
    </xf>
    <xf numFmtId="0" fontId="22" fillId="18" borderId="36" xfId="0" applyFont="1" applyFill="1" applyBorder="1" applyAlignment="1" applyProtection="1">
      <alignment horizontal="center" vertical="center" wrapText="1"/>
      <protection/>
    </xf>
    <xf numFmtId="0" fontId="21" fillId="2" borderId="37" xfId="0" applyFont="1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165" fontId="20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8" fillId="9" borderId="11" xfId="0" applyFont="1" applyFill="1" applyBorder="1" applyAlignment="1" applyProtection="1">
      <alignment vertical="center" wrapText="1"/>
      <protection locked="0"/>
    </xf>
    <xf numFmtId="0" fontId="0" fillId="9" borderId="11" xfId="0" applyFill="1" applyBorder="1" applyAlignment="1" applyProtection="1">
      <alignment horizontal="center" vertical="center"/>
      <protection locked="0"/>
    </xf>
    <xf numFmtId="0" fontId="0" fillId="9" borderId="34" xfId="0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/>
      <protection locked="0"/>
    </xf>
    <xf numFmtId="165" fontId="21" fillId="2" borderId="37" xfId="0" applyNumberFormat="1" applyFont="1" applyFill="1" applyBorder="1" applyAlignment="1" applyProtection="1">
      <alignment horizontal="center" vertical="center" wrapText="1"/>
      <protection locked="0"/>
    </xf>
    <xf numFmtId="165" fontId="21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38" xfId="0" applyFont="1" applyFill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5" fillId="0" borderId="40" xfId="0" applyFont="1" applyFill="1" applyBorder="1" applyAlignment="1" applyProtection="1">
      <alignment vertical="top"/>
      <protection locked="0"/>
    </xf>
    <xf numFmtId="0" fontId="18" fillId="9" borderId="11" xfId="0" applyFont="1" applyFill="1" applyBorder="1" applyAlignment="1" applyProtection="1">
      <alignment wrapText="1"/>
      <protection locked="0"/>
    </xf>
    <xf numFmtId="0" fontId="0" fillId="9" borderId="34" xfId="0" applyFill="1" applyBorder="1" applyAlignment="1" applyProtection="1">
      <alignment horizontal="center"/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18" fillId="9" borderId="42" xfId="0" applyFont="1" applyFill="1" applyBorder="1" applyAlignment="1" applyProtection="1">
      <alignment wrapText="1"/>
      <protection locked="0"/>
    </xf>
    <xf numFmtId="0" fontId="0" fillId="9" borderId="42" xfId="0" applyFill="1" applyBorder="1" applyAlignment="1" applyProtection="1">
      <alignment horizontal="center"/>
      <protection locked="0"/>
    </xf>
    <xf numFmtId="165" fontId="20" fillId="9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43" xfId="0" applyFill="1" applyBorder="1" applyAlignment="1" applyProtection="1">
      <alignment horizontal="center"/>
      <protection locked="0"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165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11" xfId="0" applyFont="1" applyFill="1" applyBorder="1" applyAlignment="1" applyProtection="1">
      <alignment horizontal="center" vertical="center" wrapText="1"/>
      <protection/>
    </xf>
    <xf numFmtId="165" fontId="21" fillId="6" borderId="10" xfId="0" applyNumberFormat="1" applyFont="1" applyFill="1" applyBorder="1" applyAlignment="1" applyProtection="1">
      <alignment horizontal="center" vertical="center" wrapText="1"/>
      <protection/>
    </xf>
    <xf numFmtId="165" fontId="21" fillId="6" borderId="44" xfId="0" applyNumberFormat="1" applyFont="1" applyFill="1" applyBorder="1" applyAlignment="1" applyProtection="1">
      <alignment horizontal="center" vertical="center" wrapText="1"/>
      <protection/>
    </xf>
    <xf numFmtId="165" fontId="21" fillId="3" borderId="45" xfId="0" applyNumberFormat="1" applyFont="1" applyFill="1" applyBorder="1" applyAlignment="1" applyProtection="1">
      <alignment horizontal="center" vertical="center" wrapText="1"/>
      <protection/>
    </xf>
    <xf numFmtId="165" fontId="21" fillId="3" borderId="32" xfId="0" applyNumberFormat="1" applyFont="1" applyFill="1" applyBorder="1" applyAlignment="1" applyProtection="1">
      <alignment horizontal="center" vertical="center" wrapText="1"/>
      <protection/>
    </xf>
    <xf numFmtId="165" fontId="21" fillId="3" borderId="46" xfId="0" applyNumberFormat="1" applyFont="1" applyFill="1" applyBorder="1" applyAlignment="1" applyProtection="1">
      <alignment horizontal="center" vertical="center" wrapText="1"/>
      <protection/>
    </xf>
    <xf numFmtId="165" fontId="21" fillId="3" borderId="47" xfId="0" applyNumberFormat="1" applyFont="1" applyFill="1" applyBorder="1" applyAlignment="1" applyProtection="1">
      <alignment horizontal="center" vertical="center" wrapText="1"/>
      <protection/>
    </xf>
    <xf numFmtId="165" fontId="20" fillId="3" borderId="34" xfId="0" applyNumberFormat="1" applyFont="1" applyFill="1" applyBorder="1" applyAlignment="1" applyProtection="1">
      <alignment horizontal="center" vertical="center" wrapText="1"/>
      <protection/>
    </xf>
    <xf numFmtId="165" fontId="21" fillId="3" borderId="34" xfId="0" applyNumberFormat="1" applyFont="1" applyFill="1" applyBorder="1" applyAlignment="1" applyProtection="1">
      <alignment horizontal="center" vertical="center" wrapText="1"/>
      <protection/>
    </xf>
    <xf numFmtId="165" fontId="20" fillId="3" borderId="34" xfId="0" applyNumberFormat="1" applyFont="1" applyFill="1" applyBorder="1" applyAlignment="1" applyProtection="1">
      <alignment horizontal="center" vertical="center" wrapText="1"/>
      <protection/>
    </xf>
    <xf numFmtId="165" fontId="20" fillId="3" borderId="44" xfId="0" applyNumberFormat="1" applyFont="1" applyFill="1" applyBorder="1" applyAlignment="1" applyProtection="1">
      <alignment horizontal="center" vertical="center" wrapText="1"/>
      <protection/>
    </xf>
    <xf numFmtId="0" fontId="21" fillId="2" borderId="11" xfId="0" applyFont="1" applyFill="1" applyBorder="1" applyAlignment="1" applyProtection="1">
      <alignment horizontal="center" vertical="center" wrapText="1"/>
      <protection/>
    </xf>
    <xf numFmtId="0" fontId="20" fillId="2" borderId="11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31" fillId="6" borderId="48" xfId="0" applyFont="1" applyFill="1" applyBorder="1" applyAlignment="1" applyProtection="1">
      <alignment/>
      <protection/>
    </xf>
    <xf numFmtId="0" fontId="21" fillId="6" borderId="32" xfId="0" applyFont="1" applyFill="1" applyBorder="1" applyAlignment="1" applyProtection="1">
      <alignment horizontal="center" vertical="center"/>
      <protection/>
    </xf>
    <xf numFmtId="165" fontId="21" fillId="6" borderId="32" xfId="0" applyNumberFormat="1" applyFont="1" applyFill="1" applyBorder="1" applyAlignment="1" applyProtection="1">
      <alignment horizontal="center" vertical="center" wrapText="1"/>
      <protection/>
    </xf>
    <xf numFmtId="0" fontId="21" fillId="6" borderId="47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165" fontId="20" fillId="3" borderId="49" xfId="0" applyNumberFormat="1" applyFont="1" applyFill="1" applyBorder="1" applyAlignment="1" applyProtection="1">
      <alignment horizontal="center" vertical="center" wrapText="1"/>
      <protection/>
    </xf>
    <xf numFmtId="165" fontId="21" fillId="3" borderId="49" xfId="0" applyNumberFormat="1" applyFont="1" applyFill="1" applyBorder="1" applyAlignment="1" applyProtection="1">
      <alignment horizontal="center" vertical="center" wrapText="1"/>
      <protection/>
    </xf>
    <xf numFmtId="165" fontId="20" fillId="3" borderId="50" xfId="0" applyNumberFormat="1" applyFont="1" applyFill="1" applyBorder="1" applyAlignment="1" applyProtection="1">
      <alignment horizontal="center" vertical="center" wrapText="1"/>
      <protection/>
    </xf>
    <xf numFmtId="165" fontId="20" fillId="3" borderId="49" xfId="0" applyNumberFormat="1" applyFont="1" applyFill="1" applyBorder="1" applyAlignment="1" applyProtection="1">
      <alignment horizontal="center" vertical="center" wrapText="1"/>
      <protection/>
    </xf>
    <xf numFmtId="165" fontId="21" fillId="3" borderId="51" xfId="0" applyNumberFormat="1" applyFont="1" applyFill="1" applyBorder="1" applyAlignment="1" applyProtection="1">
      <alignment horizontal="center" vertical="center" wrapText="1"/>
      <protection/>
    </xf>
    <xf numFmtId="0" fontId="21" fillId="2" borderId="52" xfId="0" applyFont="1" applyFill="1" applyBorder="1" applyAlignment="1" applyProtection="1">
      <alignment vertical="center" wrapText="1"/>
      <protection/>
    </xf>
    <xf numFmtId="0" fontId="20" fillId="2" borderId="39" xfId="0" applyFont="1" applyFill="1" applyBorder="1" applyAlignment="1" applyProtection="1">
      <alignment horizontal="left" vertical="center" wrapText="1"/>
      <protection/>
    </xf>
    <xf numFmtId="0" fontId="21" fillId="2" borderId="37" xfId="0" applyFont="1" applyFill="1" applyBorder="1" applyAlignment="1" applyProtection="1">
      <alignment vertical="center" wrapText="1"/>
      <protection/>
    </xf>
    <xf numFmtId="0" fontId="20" fillId="6" borderId="25" xfId="0" applyFont="1" applyFill="1" applyBorder="1" applyAlignment="1" applyProtection="1">
      <alignment horizontal="center" vertical="center" wrapText="1"/>
      <protection/>
    </xf>
    <xf numFmtId="165" fontId="21" fillId="6" borderId="53" xfId="0" applyNumberFormat="1" applyFont="1" applyFill="1" applyBorder="1" applyAlignment="1" applyProtection="1">
      <alignment horizontal="center" vertical="center" wrapText="1"/>
      <protection/>
    </xf>
    <xf numFmtId="165" fontId="21" fillId="6" borderId="54" xfId="0" applyNumberFormat="1" applyFont="1" applyFill="1" applyBorder="1" applyAlignment="1" applyProtection="1">
      <alignment horizontal="center" vertical="center" wrapText="1"/>
      <protection/>
    </xf>
    <xf numFmtId="0" fontId="31" fillId="6" borderId="55" xfId="0" applyFont="1" applyFill="1" applyBorder="1" applyAlignment="1" applyProtection="1">
      <alignment/>
      <protection/>
    </xf>
    <xf numFmtId="0" fontId="21" fillId="6" borderId="25" xfId="0" applyFont="1" applyFill="1" applyBorder="1" applyAlignment="1" applyProtection="1">
      <alignment horizontal="center" vertical="center"/>
      <protection/>
    </xf>
    <xf numFmtId="165" fontId="21" fillId="6" borderId="25" xfId="0" applyNumberFormat="1" applyFont="1" applyFill="1" applyBorder="1" applyAlignment="1" applyProtection="1">
      <alignment horizontal="center" vertical="center" wrapText="1"/>
      <protection/>
    </xf>
    <xf numFmtId="0" fontId="21" fillId="6" borderId="56" xfId="0" applyFont="1" applyFill="1" applyBorder="1" applyAlignment="1" applyProtection="1">
      <alignment horizontal="center" vertical="center"/>
      <protection/>
    </xf>
    <xf numFmtId="165" fontId="20" fillId="3" borderId="42" xfId="0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center" vertical="center"/>
      <protection/>
    </xf>
    <xf numFmtId="0" fontId="20" fillId="2" borderId="57" xfId="0" applyFont="1" applyFill="1" applyBorder="1" applyAlignment="1" applyProtection="1">
      <alignment horizontal="center" vertical="center" wrapText="1"/>
      <protection/>
    </xf>
    <xf numFmtId="165" fontId="20" fillId="3" borderId="43" xfId="0" applyNumberFormat="1" applyFont="1" applyFill="1" applyBorder="1" applyAlignment="1" applyProtection="1">
      <alignment horizontal="center" vertical="center" wrapText="1"/>
      <protection/>
    </xf>
    <xf numFmtId="0" fontId="20" fillId="2" borderId="42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Border="1" applyAlignment="1" applyProtection="1">
      <alignment wrapText="1"/>
      <protection locked="0"/>
    </xf>
    <xf numFmtId="6" fontId="20" fillId="9" borderId="25" xfId="0" applyNumberFormat="1" applyFont="1" applyFill="1" applyBorder="1" applyAlignment="1" applyProtection="1">
      <alignment vertical="center" wrapText="1"/>
      <protection locked="0"/>
    </xf>
    <xf numFmtId="0" fontId="20" fillId="0" borderId="38" xfId="0" applyFont="1" applyBorder="1" applyAlignment="1" applyProtection="1">
      <alignment wrapText="1"/>
      <protection locked="0"/>
    </xf>
    <xf numFmtId="6" fontId="20" fillId="9" borderId="0" xfId="0" applyNumberFormat="1" applyFont="1" applyFill="1" applyBorder="1" applyAlignment="1" applyProtection="1">
      <alignment vertical="center" wrapText="1"/>
      <protection locked="0"/>
    </xf>
    <xf numFmtId="0" fontId="20" fillId="0" borderId="59" xfId="0" applyFont="1" applyBorder="1" applyAlignment="1" applyProtection="1">
      <alignment wrapText="1"/>
      <protection locked="0"/>
    </xf>
    <xf numFmtId="0" fontId="20" fillId="9" borderId="34" xfId="0" applyFont="1" applyFill="1" applyBorder="1" applyAlignment="1" applyProtection="1">
      <alignment vertical="center" wrapText="1"/>
      <protection locked="0"/>
    </xf>
    <xf numFmtId="0" fontId="20" fillId="0" borderId="25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 wrapText="1"/>
      <protection/>
    </xf>
    <xf numFmtId="0" fontId="20" fillId="0" borderId="56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39" xfId="0" applyFont="1" applyBorder="1" applyAlignment="1" applyProtection="1">
      <alignment horizontal="left" vertical="center" wrapText="1"/>
      <protection/>
    </xf>
    <xf numFmtId="0" fontId="20" fillId="0" borderId="61" xfId="0" applyFont="1" applyBorder="1" applyAlignment="1" applyProtection="1">
      <alignment horizontal="left" vertical="center" wrapText="1"/>
      <protection/>
    </xf>
    <xf numFmtId="0" fontId="20" fillId="9" borderId="25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35" xfId="0" applyNumberFormat="1" applyFont="1" applyBorder="1" applyAlignment="1" applyProtection="1">
      <alignment horizontal="center" vertical="center" wrapText="1"/>
      <protection/>
    </xf>
    <xf numFmtId="0" fontId="20" fillId="0" borderId="41" xfId="0" applyNumberFormat="1" applyFont="1" applyBorder="1" applyAlignment="1" applyProtection="1">
      <alignment horizontal="center" vertical="center" wrapText="1"/>
      <protection/>
    </xf>
    <xf numFmtId="0" fontId="28" fillId="6" borderId="62" xfId="0" applyFont="1" applyFill="1" applyBorder="1" applyAlignment="1" applyProtection="1">
      <alignment horizontal="center" vertical="center" wrapText="1"/>
      <protection/>
    </xf>
    <xf numFmtId="0" fontId="29" fillId="6" borderId="60" xfId="0" applyFont="1" applyFill="1" applyBorder="1" applyAlignment="1" applyProtection="1">
      <alignment horizontal="center" vertical="center" wrapText="1"/>
      <protection/>
    </xf>
    <xf numFmtId="0" fontId="29" fillId="6" borderId="35" xfId="0" applyFont="1" applyFill="1" applyBorder="1" applyAlignment="1" applyProtection="1">
      <alignment horizontal="center" vertical="center" wrapText="1"/>
      <protection/>
    </xf>
    <xf numFmtId="0" fontId="20" fillId="3" borderId="29" xfId="0" applyFont="1" applyFill="1" applyBorder="1" applyAlignment="1" applyProtection="1">
      <alignment wrapText="1"/>
      <protection/>
    </xf>
    <xf numFmtId="0" fontId="20" fillId="0" borderId="20" xfId="0" applyFont="1" applyBorder="1" applyAlignment="1" applyProtection="1">
      <alignment vertical="center" wrapText="1"/>
      <protection/>
    </xf>
    <xf numFmtId="6" fontId="20" fillId="3" borderId="63" xfId="0" applyNumberFormat="1" applyFont="1" applyFill="1" applyBorder="1" applyAlignment="1" applyProtection="1">
      <alignment vertical="center" wrapText="1"/>
      <protection/>
    </xf>
    <xf numFmtId="6" fontId="20" fillId="3" borderId="64" xfId="0" applyNumberFormat="1" applyFont="1" applyFill="1" applyBorder="1" applyAlignment="1" applyProtection="1">
      <alignment vertical="center" wrapText="1"/>
      <protection/>
    </xf>
    <xf numFmtId="0" fontId="20" fillId="0" borderId="65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5" fillId="9" borderId="44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20" fillId="9" borderId="11" xfId="0" applyFont="1" applyFill="1" applyBorder="1" applyAlignment="1" applyProtection="1">
      <alignment horizontal="center" vertical="center" wrapText="1"/>
      <protection locked="0"/>
    </xf>
    <xf numFmtId="0" fontId="0" fillId="9" borderId="34" xfId="0" applyFont="1" applyFill="1" applyBorder="1" applyAlignment="1" applyProtection="1">
      <alignment horizontal="center" vertical="center" wrapText="1"/>
      <protection locked="0"/>
    </xf>
    <xf numFmtId="0" fontId="20" fillId="9" borderId="11" xfId="55" applyFont="1" applyFill="1" applyBorder="1" applyAlignment="1" applyProtection="1">
      <alignment horizontal="center" vertical="center" wrapText="1"/>
      <protection locked="0"/>
    </xf>
    <xf numFmtId="165" fontId="20" fillId="9" borderId="11" xfId="55" applyNumberFormat="1" applyFont="1" applyFill="1" applyBorder="1" applyAlignment="1" applyProtection="1">
      <alignment horizontal="center" vertical="center" wrapText="1"/>
      <protection locked="0"/>
    </xf>
    <xf numFmtId="0" fontId="29" fillId="9" borderId="66" xfId="0" applyFont="1" applyFill="1" applyBorder="1" applyAlignment="1" applyProtection="1">
      <alignment horizontal="left" vertical="top" wrapText="1" indent="2"/>
      <protection locked="0"/>
    </xf>
    <xf numFmtId="0" fontId="29" fillId="9" borderId="67" xfId="0" applyFont="1" applyFill="1" applyBorder="1" applyAlignment="1" applyProtection="1">
      <alignment vertical="top" wrapText="1"/>
      <protection locked="0"/>
    </xf>
    <xf numFmtId="0" fontId="29" fillId="9" borderId="43" xfId="0" applyFont="1" applyFill="1" applyBorder="1" applyAlignment="1" applyProtection="1">
      <alignment vertical="top" wrapText="1"/>
      <protection locked="0"/>
    </xf>
    <xf numFmtId="3" fontId="20" fillId="9" borderId="11" xfId="55" applyNumberFormat="1" applyFont="1" applyFill="1" applyBorder="1" applyAlignment="1" applyProtection="1">
      <alignment horizontal="center" vertical="center" wrapText="1"/>
      <protection locked="0"/>
    </xf>
    <xf numFmtId="0" fontId="20" fillId="9" borderId="36" xfId="0" applyFont="1" applyFill="1" applyBorder="1" applyAlignment="1" applyProtection="1">
      <alignment horizontal="center" vertical="center" wrapText="1"/>
      <protection locked="0"/>
    </xf>
    <xf numFmtId="0" fontId="20" fillId="9" borderId="68" xfId="0" applyFont="1" applyFill="1" applyBorder="1" applyAlignment="1" applyProtection="1">
      <alignment horizontal="center" vertical="center" wrapText="1"/>
      <protection locked="0"/>
    </xf>
    <xf numFmtId="0" fontId="20" fillId="9" borderId="10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9" borderId="32" xfId="0" applyFont="1" applyFill="1" applyBorder="1" applyAlignment="1" applyProtection="1">
      <alignment horizontal="center" vertical="center" wrapText="1"/>
      <protection locked="0"/>
    </xf>
    <xf numFmtId="0" fontId="20" fillId="9" borderId="11" xfId="0" applyFont="1" applyFill="1" applyBorder="1" applyAlignment="1" applyProtection="1">
      <alignment horizontal="center" vertical="center" wrapText="1"/>
      <protection locked="0"/>
    </xf>
    <xf numFmtId="14" fontId="20" fillId="9" borderId="3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9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70" xfId="0" applyFont="1" applyBorder="1" applyAlignment="1" applyProtection="1">
      <alignment horizontal="center" vertical="center" wrapText="1"/>
      <protection/>
    </xf>
    <xf numFmtId="0" fontId="19" fillId="0" borderId="31" xfId="0" applyFont="1" applyBorder="1" applyAlignment="1" applyProtection="1">
      <alignment horizontal="center" vertical="center" wrapText="1"/>
      <protection/>
    </xf>
    <xf numFmtId="0" fontId="19" fillId="0" borderId="71" xfId="0" applyFont="1" applyBorder="1" applyAlignment="1" applyProtection="1">
      <alignment horizontal="center" vertical="center" wrapText="1"/>
      <protection/>
    </xf>
    <xf numFmtId="0" fontId="19" fillId="6" borderId="72" xfId="0" applyFont="1" applyFill="1" applyBorder="1" applyAlignment="1" applyProtection="1">
      <alignment horizontal="center" vertical="center"/>
      <protection/>
    </xf>
    <xf numFmtId="0" fontId="19" fillId="6" borderId="73" xfId="0" applyFont="1" applyFill="1" applyBorder="1" applyAlignment="1" applyProtection="1">
      <alignment horizontal="center" vertical="center"/>
      <protection/>
    </xf>
    <xf numFmtId="0" fontId="19" fillId="6" borderId="74" xfId="0" applyFont="1" applyFill="1" applyBorder="1" applyAlignment="1" applyProtection="1">
      <alignment horizontal="center" vertical="center"/>
      <protection/>
    </xf>
    <xf numFmtId="6" fontId="20" fillId="3" borderId="36" xfId="0" applyNumberFormat="1" applyFont="1" applyFill="1" applyBorder="1" applyAlignment="1" applyProtection="1">
      <alignment horizontal="center" vertical="center" wrapText="1"/>
      <protection/>
    </xf>
    <xf numFmtId="6" fontId="20" fillId="3" borderId="61" xfId="0" applyNumberFormat="1" applyFont="1" applyFill="1" applyBorder="1" applyAlignment="1" applyProtection="1">
      <alignment horizontal="center" vertical="center" wrapText="1"/>
      <protection/>
    </xf>
    <xf numFmtId="0" fontId="22" fillId="18" borderId="75" xfId="0" applyFont="1" applyFill="1" applyBorder="1" applyAlignment="1" applyProtection="1">
      <alignment horizontal="left" vertical="center" wrapText="1"/>
      <protection/>
    </xf>
    <xf numFmtId="0" fontId="22" fillId="18" borderId="76" xfId="0" applyFont="1" applyFill="1" applyBorder="1" applyAlignment="1" applyProtection="1">
      <alignment horizontal="left" vertical="center" wrapText="1"/>
      <protection/>
    </xf>
    <xf numFmtId="0" fontId="22" fillId="18" borderId="77" xfId="0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9" fillId="9" borderId="78" xfId="55" applyFont="1" applyFill="1" applyBorder="1" applyAlignment="1" applyProtection="1">
      <alignment horizontal="left" wrapText="1"/>
      <protection locked="0"/>
    </xf>
    <xf numFmtId="0" fontId="29" fillId="9" borderId="79" xfId="55" applyFont="1" applyFill="1" applyBorder="1" applyAlignment="1" applyProtection="1">
      <alignment horizontal="left" wrapText="1"/>
      <protection locked="0"/>
    </xf>
    <xf numFmtId="0" fontId="29" fillId="9" borderId="80" xfId="55" applyFont="1" applyFill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3" borderId="25" xfId="0" applyFont="1" applyFill="1" applyBorder="1" applyAlignment="1" applyProtection="1">
      <alignment horizontal="center" vertical="center" wrapText="1"/>
      <protection/>
    </xf>
    <xf numFmtId="0" fontId="20" fillId="3" borderId="81" xfId="0" applyFont="1" applyFill="1" applyBorder="1" applyAlignment="1" applyProtection="1">
      <alignment horizontal="center" vertical="center" wrapText="1"/>
      <protection/>
    </xf>
    <xf numFmtId="0" fontId="32" fillId="3" borderId="27" xfId="0" applyFont="1" applyFill="1" applyBorder="1" applyAlignment="1" applyProtection="1">
      <alignment horizontal="center" vertical="top" wrapText="1"/>
      <protection/>
    </xf>
    <xf numFmtId="0" fontId="23" fillId="3" borderId="42" xfId="0" applyFont="1" applyFill="1" applyBorder="1" applyAlignment="1" applyProtection="1">
      <alignment horizontal="center" vertical="top" wrapText="1"/>
      <protection/>
    </xf>
    <xf numFmtId="0" fontId="23" fillId="3" borderId="10" xfId="0" applyFont="1" applyFill="1" applyBorder="1" applyAlignment="1" applyProtection="1">
      <alignment horizontal="center" vertical="top" wrapText="1"/>
      <protection/>
    </xf>
    <xf numFmtId="0" fontId="23" fillId="3" borderId="20" xfId="0" applyFont="1" applyFill="1" applyBorder="1" applyAlignment="1" applyProtection="1">
      <alignment horizontal="center" vertical="top" wrapText="1"/>
      <protection/>
    </xf>
    <xf numFmtId="0" fontId="22" fillId="18" borderId="82" xfId="0" applyFont="1" applyFill="1" applyBorder="1" applyAlignment="1" applyProtection="1">
      <alignment horizontal="left" vertical="center" wrapText="1"/>
      <protection/>
    </xf>
    <xf numFmtId="0" fontId="22" fillId="18" borderId="83" xfId="0" applyFont="1" applyFill="1" applyBorder="1" applyAlignment="1" applyProtection="1">
      <alignment horizontal="left" vertical="center" wrapText="1"/>
      <protection/>
    </xf>
    <xf numFmtId="0" fontId="22" fillId="18" borderId="84" xfId="0" applyFont="1" applyFill="1" applyBorder="1" applyAlignment="1" applyProtection="1">
      <alignment horizontal="left" vertical="center" wrapText="1"/>
      <protection/>
    </xf>
    <xf numFmtId="0" fontId="38" fillId="6" borderId="85" xfId="0" applyFont="1" applyFill="1" applyBorder="1" applyAlignment="1" applyProtection="1">
      <alignment horizontal="center" vertical="center" wrapText="1"/>
      <protection/>
    </xf>
    <xf numFmtId="0" fontId="38" fillId="6" borderId="86" xfId="0" applyFont="1" applyFill="1" applyBorder="1" applyAlignment="1" applyProtection="1">
      <alignment horizontal="center" vertical="center" wrapText="1"/>
      <protection/>
    </xf>
    <xf numFmtId="0" fontId="38" fillId="6" borderId="87" xfId="0" applyFont="1" applyFill="1" applyBorder="1" applyAlignment="1" applyProtection="1">
      <alignment horizontal="center" vertical="center" wrapText="1"/>
      <protection/>
    </xf>
    <xf numFmtId="0" fontId="38" fillId="6" borderId="88" xfId="0" applyFont="1" applyFill="1" applyBorder="1" applyAlignment="1" applyProtection="1">
      <alignment horizontal="center" vertical="center" wrapText="1"/>
      <protection/>
    </xf>
    <xf numFmtId="0" fontId="22" fillId="18" borderId="13" xfId="0" applyFont="1" applyFill="1" applyBorder="1" applyAlignment="1" applyProtection="1">
      <alignment horizontal="left" vertical="center" wrapText="1"/>
      <protection/>
    </xf>
    <xf numFmtId="0" fontId="22" fillId="18" borderId="0" xfId="0" applyFont="1" applyFill="1" applyBorder="1" applyAlignment="1" applyProtection="1">
      <alignment horizontal="left" vertical="center" wrapText="1"/>
      <protection/>
    </xf>
    <xf numFmtId="0" fontId="22" fillId="18" borderId="51" xfId="0" applyFont="1" applyFill="1" applyBorder="1" applyAlignment="1" applyProtection="1">
      <alignment horizontal="left" vertical="center" wrapText="1"/>
      <protection/>
    </xf>
    <xf numFmtId="0" fontId="20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9" borderId="15" xfId="0" applyNumberFormat="1" applyFont="1" applyFill="1" applyBorder="1" applyAlignment="1" applyProtection="1">
      <alignment horizontal="center" vertical="center" wrapText="1"/>
      <protection locked="0"/>
    </xf>
    <xf numFmtId="0" fontId="29" fillId="9" borderId="11" xfId="55" applyFont="1" applyFill="1" applyBorder="1" applyAlignment="1" applyProtection="1">
      <alignment horizontal="center" vertical="center" wrapText="1"/>
      <protection locked="0"/>
    </xf>
    <xf numFmtId="0" fontId="29" fillId="9" borderId="52" xfId="55" applyFont="1" applyFill="1" applyBorder="1" applyAlignment="1" applyProtection="1">
      <alignment horizontal="center" vertical="center" wrapText="1"/>
      <protection locked="0"/>
    </xf>
    <xf numFmtId="0" fontId="28" fillId="9" borderId="71" xfId="55" applyFont="1" applyFill="1" applyBorder="1" applyAlignment="1" applyProtection="1">
      <alignment horizontal="center" vertical="center" wrapText="1"/>
      <protection locked="0"/>
    </xf>
    <xf numFmtId="0" fontId="28" fillId="9" borderId="70" xfId="55" applyFont="1" applyFill="1" applyBorder="1" applyAlignment="1" applyProtection="1">
      <alignment horizontal="center" vertical="center" wrapText="1"/>
      <protection locked="0"/>
    </xf>
    <xf numFmtId="0" fontId="28" fillId="9" borderId="89" xfId="55" applyFont="1" applyFill="1" applyBorder="1" applyAlignment="1" applyProtection="1">
      <alignment horizontal="center" vertical="center" wrapText="1"/>
      <protection locked="0"/>
    </xf>
    <xf numFmtId="0" fontId="22" fillId="2" borderId="14" xfId="0" applyNumberFormat="1" applyFont="1" applyFill="1" applyBorder="1" applyAlignment="1">
      <alignment horizontal="center" vertical="center" wrapText="1"/>
    </xf>
    <xf numFmtId="0" fontId="29" fillId="9" borderId="90" xfId="55" applyFont="1" applyFill="1" applyBorder="1" applyAlignment="1" applyProtection="1">
      <alignment horizontal="center" vertical="center" wrapText="1"/>
      <protection locked="0"/>
    </xf>
    <xf numFmtId="0" fontId="29" fillId="9" borderId="91" xfId="55" applyFont="1" applyFill="1" applyBorder="1" applyAlignment="1" applyProtection="1">
      <alignment horizontal="center" vertical="center" wrapText="1"/>
      <protection locked="0"/>
    </xf>
    <xf numFmtId="0" fontId="29" fillId="9" borderId="92" xfId="55" applyFont="1" applyFill="1" applyBorder="1" applyAlignment="1" applyProtection="1">
      <alignment horizontal="center" vertical="center" wrapText="1"/>
      <protection locked="0"/>
    </xf>
    <xf numFmtId="0" fontId="29" fillId="9" borderId="68" xfId="55" applyFont="1" applyFill="1" applyBorder="1" applyAlignment="1" applyProtection="1">
      <alignment horizontal="center" vertical="center" wrapText="1"/>
      <protection locked="0"/>
    </xf>
    <xf numFmtId="0" fontId="29" fillId="9" borderId="87" xfId="55" applyFont="1" applyFill="1" applyBorder="1" applyAlignment="1" applyProtection="1">
      <alignment horizontal="center" vertical="center" wrapText="1"/>
      <protection locked="0"/>
    </xf>
    <xf numFmtId="6" fontId="29" fillId="9" borderId="78" xfId="55" applyNumberFormat="1" applyFont="1" applyFill="1" applyBorder="1" applyAlignment="1" applyProtection="1">
      <alignment horizontal="center" vertical="center" wrapText="1"/>
      <protection locked="0"/>
    </xf>
    <xf numFmtId="6" fontId="29" fillId="9" borderId="79" xfId="55" applyNumberFormat="1" applyFont="1" applyFill="1" applyBorder="1" applyAlignment="1" applyProtection="1">
      <alignment horizontal="center" vertical="center" wrapText="1"/>
      <protection locked="0"/>
    </xf>
    <xf numFmtId="6" fontId="29" fillId="9" borderId="80" xfId="55" applyNumberFormat="1" applyFont="1" applyFill="1" applyBorder="1" applyAlignment="1" applyProtection="1">
      <alignment horizontal="center" vertical="center" wrapText="1"/>
      <protection locked="0"/>
    </xf>
    <xf numFmtId="0" fontId="21" fillId="6" borderId="93" xfId="0" applyFont="1" applyFill="1" applyBorder="1" applyAlignment="1" applyProtection="1">
      <alignment horizontal="center" vertical="center" wrapText="1"/>
      <protection/>
    </xf>
    <xf numFmtId="0" fontId="21" fillId="6" borderId="91" xfId="0" applyFont="1" applyFill="1" applyBorder="1" applyAlignment="1" applyProtection="1">
      <alignment horizontal="center" vertical="center" wrapText="1"/>
      <protection/>
    </xf>
    <xf numFmtId="0" fontId="21" fillId="6" borderId="92" xfId="0" applyFont="1" applyFill="1" applyBorder="1" applyAlignment="1" applyProtection="1">
      <alignment horizontal="center" vertical="center" wrapText="1"/>
      <protection/>
    </xf>
    <xf numFmtId="0" fontId="29" fillId="9" borderId="37" xfId="55" applyFont="1" applyFill="1" applyBorder="1" applyAlignment="1" applyProtection="1">
      <alignment horizontal="center" vertical="center" wrapText="1"/>
      <protection locked="0"/>
    </xf>
    <xf numFmtId="0" fontId="29" fillId="9" borderId="39" xfId="55" applyFont="1" applyFill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center" vertical="center" wrapText="1"/>
      <protection/>
    </xf>
    <xf numFmtId="0" fontId="20" fillId="0" borderId="94" xfId="0" applyFont="1" applyBorder="1" applyAlignment="1" applyProtection="1">
      <alignment horizontal="center" vertical="center" wrapText="1"/>
      <protection/>
    </xf>
    <xf numFmtId="0" fontId="20" fillId="0" borderId="95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96" xfId="0" applyFont="1" applyBorder="1" applyAlignment="1" applyProtection="1">
      <alignment horizontal="center" vertical="center" wrapText="1"/>
      <protection/>
    </xf>
    <xf numFmtId="0" fontId="20" fillId="0" borderId="97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22" fillId="18" borderId="98" xfId="0" applyFont="1" applyFill="1" applyBorder="1" applyAlignment="1" applyProtection="1">
      <alignment horizontal="center" vertical="center" wrapText="1"/>
      <protection/>
    </xf>
    <xf numFmtId="0" fontId="22" fillId="18" borderId="40" xfId="0" applyFont="1" applyFill="1" applyBorder="1" applyAlignment="1" applyProtection="1">
      <alignment horizontal="center" vertical="center" wrapText="1"/>
      <protection/>
    </xf>
    <xf numFmtId="0" fontId="36" fillId="0" borderId="99" xfId="0" applyFont="1" applyFill="1" applyBorder="1" applyAlignment="1" applyProtection="1">
      <alignment horizontal="left" vertical="center" wrapText="1"/>
      <protection/>
    </xf>
    <xf numFmtId="0" fontId="36" fillId="0" borderId="21" xfId="0" applyFont="1" applyFill="1" applyBorder="1" applyAlignment="1" applyProtection="1">
      <alignment horizontal="left" vertical="center" wrapText="1"/>
      <protection/>
    </xf>
    <xf numFmtId="0" fontId="19" fillId="6" borderId="100" xfId="0" applyFont="1" applyFill="1" applyBorder="1" applyAlignment="1" applyProtection="1">
      <alignment horizontal="center" vertical="center" wrapText="1"/>
      <protection/>
    </xf>
    <xf numFmtId="0" fontId="35" fillId="6" borderId="14" xfId="0" applyFont="1" applyFill="1" applyBorder="1" applyAlignment="1" applyProtection="1">
      <alignment horizontal="center" vertical="center" wrapText="1"/>
      <protection/>
    </xf>
    <xf numFmtId="0" fontId="35" fillId="6" borderId="101" xfId="0" applyFont="1" applyFill="1" applyBorder="1" applyAlignment="1" applyProtection="1">
      <alignment horizontal="center" vertical="center" wrapText="1"/>
      <protection/>
    </xf>
    <xf numFmtId="0" fontId="38" fillId="3" borderId="102" xfId="0" applyFont="1" applyFill="1" applyBorder="1" applyAlignment="1" applyProtection="1">
      <alignment horizontal="center" vertical="top" wrapText="1"/>
      <protection/>
    </xf>
    <xf numFmtId="0" fontId="38" fillId="3" borderId="103" xfId="0" applyFont="1" applyFill="1" applyBorder="1" applyAlignment="1" applyProtection="1">
      <alignment horizontal="center" vertical="top" wrapText="1"/>
      <protection/>
    </xf>
    <xf numFmtId="0" fontId="38" fillId="3" borderId="104" xfId="0" applyFont="1" applyFill="1" applyBorder="1" applyAlignment="1" applyProtection="1">
      <alignment horizontal="center" vertical="top" wrapText="1"/>
      <protection/>
    </xf>
    <xf numFmtId="0" fontId="38" fillId="6" borderId="105" xfId="0" applyFont="1" applyFill="1" applyBorder="1" applyAlignment="1" applyProtection="1">
      <alignment horizontal="center" vertical="center" wrapText="1"/>
      <protection/>
    </xf>
    <xf numFmtId="0" fontId="38" fillId="6" borderId="76" xfId="0" applyFont="1" applyFill="1" applyBorder="1" applyAlignment="1" applyProtection="1">
      <alignment horizontal="center" vertical="center" wrapText="1"/>
      <protection/>
    </xf>
    <xf numFmtId="0" fontId="38" fillId="6" borderId="106" xfId="0" applyFont="1" applyFill="1" applyBorder="1" applyAlignment="1" applyProtection="1">
      <alignment horizontal="center" vertical="center" wrapText="1"/>
      <protection/>
    </xf>
    <xf numFmtId="6" fontId="20" fillId="3" borderId="52" xfId="0" applyNumberFormat="1" applyFont="1" applyFill="1" applyBorder="1" applyAlignment="1" applyProtection="1">
      <alignment horizontal="center" vertical="center" wrapText="1"/>
      <protection/>
    </xf>
    <xf numFmtId="6" fontId="20" fillId="3" borderId="39" xfId="0" applyNumberFormat="1" applyFont="1" applyFill="1" applyBorder="1" applyAlignment="1" applyProtection="1">
      <alignment horizontal="center" vertical="center" wrapText="1"/>
      <protection/>
    </xf>
    <xf numFmtId="0" fontId="38" fillId="6" borderId="75" xfId="0" applyFont="1" applyFill="1" applyBorder="1" applyAlignment="1" applyProtection="1">
      <alignment horizontal="center" vertical="center" wrapText="1"/>
      <protection/>
    </xf>
    <xf numFmtId="0" fontId="22" fillId="18" borderId="107" xfId="0" applyFont="1" applyFill="1" applyBorder="1" applyAlignment="1" applyProtection="1">
      <alignment horizontal="center" vertical="center" wrapText="1"/>
      <protection/>
    </xf>
    <xf numFmtId="0" fontId="22" fillId="18" borderId="108" xfId="0" applyFont="1" applyFill="1" applyBorder="1" applyAlignment="1" applyProtection="1">
      <alignment horizontal="center" vertical="center" wrapText="1"/>
      <protection/>
    </xf>
    <xf numFmtId="0" fontId="20" fillId="3" borderId="11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wrapText="1"/>
      <protection/>
    </xf>
    <xf numFmtId="0" fontId="20" fillId="0" borderId="52" xfId="0" applyFont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9" fillId="6" borderId="73" xfId="0" applyFont="1" applyFill="1" applyBorder="1" applyAlignment="1" applyProtection="1">
      <alignment horizontal="center" vertical="center" wrapText="1"/>
      <protection/>
    </xf>
    <xf numFmtId="0" fontId="35" fillId="6" borderId="74" xfId="0" applyFont="1" applyFill="1" applyBorder="1" applyAlignment="1" applyProtection="1">
      <alignment horizontal="center" vertical="center" wrapText="1"/>
      <protection/>
    </xf>
    <xf numFmtId="0" fontId="35" fillId="6" borderId="72" xfId="0" applyFont="1" applyFill="1" applyBorder="1" applyAlignment="1" applyProtection="1">
      <alignment horizontal="center" vertical="center" wrapText="1"/>
      <protection/>
    </xf>
    <xf numFmtId="0" fontId="22" fillId="18" borderId="75" xfId="0" applyFont="1" applyFill="1" applyBorder="1" applyAlignment="1" applyProtection="1">
      <alignment horizontal="center" vertical="center" wrapText="1"/>
      <protection/>
    </xf>
    <xf numFmtId="0" fontId="22" fillId="18" borderId="76" xfId="0" applyFont="1" applyFill="1" applyBorder="1" applyAlignment="1" applyProtection="1">
      <alignment horizontal="center" vertical="center" wrapText="1"/>
      <protection/>
    </xf>
    <xf numFmtId="0" fontId="22" fillId="18" borderId="106" xfId="0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0" fontId="19" fillId="6" borderId="73" xfId="0" applyFont="1" applyFill="1" applyBorder="1" applyAlignment="1" applyProtection="1">
      <alignment horizontal="center" vertical="center" wrapText="1"/>
      <protection locked="0"/>
    </xf>
    <xf numFmtId="0" fontId="19" fillId="6" borderId="74" xfId="0" applyFont="1" applyFill="1" applyBorder="1" applyAlignment="1" applyProtection="1">
      <alignment horizontal="center" vertical="center" wrapText="1"/>
      <protection locked="0"/>
    </xf>
    <xf numFmtId="0" fontId="19" fillId="6" borderId="72" xfId="0" applyFont="1" applyFill="1" applyBorder="1" applyAlignment="1" applyProtection="1">
      <alignment horizontal="center" vertical="center" wrapText="1"/>
      <protection locked="0"/>
    </xf>
    <xf numFmtId="0" fontId="36" fillId="0" borderId="109" xfId="0" applyFont="1" applyFill="1" applyBorder="1" applyAlignment="1" applyProtection="1">
      <alignment horizontal="left" vertical="center" wrapText="1"/>
      <protection/>
    </xf>
    <xf numFmtId="0" fontId="36" fillId="0" borderId="12" xfId="0" applyFont="1" applyFill="1" applyBorder="1" applyAlignment="1" applyProtection="1">
      <alignment horizontal="left" vertical="center" wrapText="1"/>
      <protection/>
    </xf>
    <xf numFmtId="0" fontId="38" fillId="0" borderId="110" xfId="0" applyFont="1" applyFill="1" applyBorder="1" applyAlignment="1" applyProtection="1">
      <alignment horizontal="center" vertical="center" wrapText="1"/>
      <protection/>
    </xf>
    <xf numFmtId="0" fontId="38" fillId="0" borderId="37" xfId="0" applyFont="1" applyFill="1" applyBorder="1" applyAlignment="1" applyProtection="1">
      <alignment horizontal="center" vertical="center" wrapText="1"/>
      <protection/>
    </xf>
    <xf numFmtId="0" fontId="38" fillId="0" borderId="39" xfId="0" applyFont="1" applyFill="1" applyBorder="1" applyAlignment="1" applyProtection="1">
      <alignment horizontal="center" vertical="center" wrapText="1"/>
      <protection/>
    </xf>
    <xf numFmtId="0" fontId="38" fillId="0" borderId="26" xfId="0" applyFont="1" applyFill="1" applyBorder="1" applyAlignment="1" applyProtection="1">
      <alignment horizontal="left" vertical="center" wrapText="1"/>
      <protection/>
    </xf>
    <xf numFmtId="0" fontId="38" fillId="0" borderId="11" xfId="0" applyFont="1" applyFill="1" applyBorder="1" applyAlignment="1" applyProtection="1">
      <alignment horizontal="left" vertical="center" wrapText="1"/>
      <protection/>
    </xf>
    <xf numFmtId="0" fontId="38" fillId="0" borderId="27" xfId="0" applyFont="1" applyFill="1" applyBorder="1" applyAlignment="1" applyProtection="1">
      <alignment horizontal="left" vertical="center" wrapText="1"/>
      <protection/>
    </xf>
    <xf numFmtId="0" fontId="38" fillId="0" borderId="42" xfId="0" applyFont="1" applyFill="1" applyBorder="1" applyAlignment="1" applyProtection="1">
      <alignment horizontal="left" vertical="center" wrapText="1"/>
      <protection/>
    </xf>
    <xf numFmtId="0" fontId="22" fillId="18" borderId="111" xfId="0" applyFont="1" applyFill="1" applyBorder="1" applyAlignment="1" applyProtection="1">
      <alignment horizontal="center" vertical="center" wrapText="1"/>
      <protection/>
    </xf>
    <xf numFmtId="0" fontId="22" fillId="18" borderId="112" xfId="0" applyFont="1" applyFill="1" applyBorder="1" applyAlignment="1" applyProtection="1">
      <alignment horizontal="center" vertical="center" wrapText="1"/>
      <protection/>
    </xf>
    <xf numFmtId="0" fontId="22" fillId="18" borderId="113" xfId="0" applyFont="1" applyFill="1" applyBorder="1" applyAlignment="1" applyProtection="1">
      <alignment horizontal="center" vertical="center" wrapText="1"/>
      <protection/>
    </xf>
    <xf numFmtId="0" fontId="22" fillId="18" borderId="114" xfId="0" applyFont="1" applyFill="1" applyBorder="1" applyAlignment="1" applyProtection="1">
      <alignment horizontal="center" vertical="center" wrapText="1"/>
      <protection/>
    </xf>
    <xf numFmtId="0" fontId="22" fillId="18" borderId="115" xfId="0" applyFont="1" applyFill="1" applyBorder="1" applyAlignment="1" applyProtection="1">
      <alignment horizontal="center" vertical="center" wrapText="1"/>
      <protection/>
    </xf>
    <xf numFmtId="0" fontId="22" fillId="18" borderId="116" xfId="0" applyFont="1" applyFill="1" applyBorder="1" applyAlignment="1" applyProtection="1">
      <alignment horizontal="center" vertical="center" wrapText="1"/>
      <protection/>
    </xf>
    <xf numFmtId="0" fontId="20" fillId="3" borderId="114" xfId="0" applyFont="1" applyFill="1" applyBorder="1" applyAlignment="1" applyProtection="1">
      <alignment horizontal="center" vertical="center" wrapText="1"/>
      <protection/>
    </xf>
    <xf numFmtId="0" fontId="20" fillId="3" borderId="116" xfId="0" applyFont="1" applyFill="1" applyBorder="1" applyAlignment="1" applyProtection="1">
      <alignment horizontal="center" vertical="center" wrapText="1"/>
      <protection/>
    </xf>
    <xf numFmtId="0" fontId="20" fillId="3" borderId="31" xfId="0" applyNumberFormat="1" applyFont="1" applyFill="1" applyBorder="1" applyAlignment="1" applyProtection="1">
      <alignment horizontal="center" vertical="center" wrapText="1"/>
      <protection/>
    </xf>
    <xf numFmtId="0" fontId="20" fillId="3" borderId="117" xfId="0" applyFont="1" applyFill="1" applyBorder="1" applyAlignment="1" applyProtection="1">
      <alignment horizontal="center" vertical="center" wrapText="1"/>
      <protection/>
    </xf>
    <xf numFmtId="0" fontId="20" fillId="3" borderId="118" xfId="0" applyFont="1" applyFill="1" applyBorder="1" applyAlignment="1" applyProtection="1">
      <alignment horizontal="center" vertical="center" wrapText="1"/>
      <protection/>
    </xf>
    <xf numFmtId="0" fontId="22" fillId="18" borderId="117" xfId="0" applyFont="1" applyFill="1" applyBorder="1" applyAlignment="1" applyProtection="1">
      <alignment horizontal="center" vertical="center" wrapText="1"/>
      <protection/>
    </xf>
    <xf numFmtId="0" fontId="22" fillId="18" borderId="118" xfId="0" applyFont="1" applyFill="1" applyBorder="1" applyAlignment="1" applyProtection="1">
      <alignment horizontal="center" vertical="center" wrapText="1"/>
      <protection/>
    </xf>
    <xf numFmtId="0" fontId="37" fillId="6" borderId="100" xfId="0" applyFont="1" applyFill="1" applyBorder="1" applyAlignment="1" applyProtection="1">
      <alignment horizontal="center" vertical="center" wrapText="1"/>
      <protection/>
    </xf>
    <xf numFmtId="0" fontId="37" fillId="6" borderId="14" xfId="0" applyFont="1" applyFill="1" applyBorder="1" applyAlignment="1" applyProtection="1">
      <alignment horizontal="center" vertical="center" wrapText="1"/>
      <protection/>
    </xf>
    <xf numFmtId="0" fontId="42" fillId="8" borderId="31" xfId="43" applyFill="1" applyBorder="1" applyAlignment="1" applyProtection="1">
      <alignment horizontal="center" wrapText="1"/>
      <protection/>
    </xf>
    <xf numFmtId="0" fontId="20" fillId="8" borderId="69" xfId="0" applyFont="1" applyFill="1" applyBorder="1" applyAlignment="1">
      <alignment horizontal="center" wrapText="1"/>
    </xf>
    <xf numFmtId="0" fontId="22" fillId="2" borderId="119" xfId="0" applyFont="1" applyFill="1" applyBorder="1" applyAlignment="1">
      <alignment horizontal="center" vertical="center" wrapText="1"/>
    </xf>
    <xf numFmtId="0" fontId="22" fillId="18" borderId="120" xfId="0" applyFont="1" applyFill="1" applyBorder="1" applyAlignment="1" applyProtection="1">
      <alignment horizontal="left" vertical="center" wrapText="1"/>
      <protection/>
    </xf>
    <xf numFmtId="0" fontId="20" fillId="3" borderId="52" xfId="0" applyFont="1" applyFill="1" applyBorder="1" applyAlignment="1" applyProtection="1">
      <alignment horizontal="center" vertical="center" wrapText="1"/>
      <protection/>
    </xf>
    <xf numFmtId="0" fontId="20" fillId="3" borderId="121" xfId="0" applyFont="1" applyFill="1" applyBorder="1" applyAlignment="1" applyProtection="1">
      <alignment horizontal="center" vertical="center" wrapText="1"/>
      <protection/>
    </xf>
    <xf numFmtId="0" fontId="29" fillId="9" borderId="11" xfId="55" applyFont="1" applyFill="1" applyBorder="1" applyAlignment="1" applyProtection="1">
      <alignment horizontal="center" vertical="top" wrapText="1"/>
      <protection locked="0"/>
    </xf>
    <xf numFmtId="0" fontId="29" fillId="9" borderId="34" xfId="55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20" fillId="9" borderId="35" xfId="0" applyFont="1" applyFill="1" applyBorder="1" applyAlignment="1" applyProtection="1">
      <alignment horizontal="center" vertical="top" wrapText="1"/>
      <protection locked="0"/>
    </xf>
    <xf numFmtId="0" fontId="20" fillId="9" borderId="11" xfId="0" applyFont="1" applyFill="1" applyBorder="1" applyAlignment="1" applyProtection="1">
      <alignment horizontal="center" vertical="top" wrapText="1"/>
      <protection locked="0"/>
    </xf>
    <xf numFmtId="0" fontId="20" fillId="9" borderId="34" xfId="0" applyFont="1" applyFill="1" applyBorder="1" applyAlignment="1" applyProtection="1">
      <alignment horizontal="center" vertical="top" wrapText="1"/>
      <protection locked="0"/>
    </xf>
    <xf numFmtId="0" fontId="20" fillId="9" borderId="41" xfId="0" applyFont="1" applyFill="1" applyBorder="1" applyAlignment="1" applyProtection="1">
      <alignment horizontal="center" vertical="top" wrapText="1"/>
      <protection locked="0"/>
    </xf>
    <xf numFmtId="0" fontId="20" fillId="9" borderId="42" xfId="0" applyFont="1" applyFill="1" applyBorder="1" applyAlignment="1" applyProtection="1">
      <alignment horizontal="center" vertical="top" wrapText="1"/>
      <protection locked="0"/>
    </xf>
    <xf numFmtId="0" fontId="20" fillId="9" borderId="43" xfId="0" applyFont="1" applyFill="1" applyBorder="1" applyAlignment="1" applyProtection="1">
      <alignment horizontal="center" vertical="top" wrapText="1"/>
      <protection locked="0"/>
    </xf>
    <xf numFmtId="0" fontId="20" fillId="0" borderId="35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 wrapText="1"/>
      <protection/>
    </xf>
    <xf numFmtId="0" fontId="0" fillId="9" borderId="11" xfId="0" applyFill="1" applyBorder="1" applyAlignment="1" applyProtection="1">
      <alignment horizontal="center" wrapText="1"/>
      <protection locked="0"/>
    </xf>
    <xf numFmtId="0" fontId="0" fillId="9" borderId="34" xfId="0" applyFill="1" applyBorder="1" applyAlignment="1" applyProtection="1">
      <alignment horizontal="center" wrapText="1"/>
      <protection locked="0"/>
    </xf>
    <xf numFmtId="0" fontId="20" fillId="0" borderId="41" xfId="0" applyFont="1" applyBorder="1" applyAlignment="1" applyProtection="1">
      <alignment horizontal="left" vertical="center" wrapText="1"/>
      <protection/>
    </xf>
    <xf numFmtId="0" fontId="20" fillId="0" borderId="42" xfId="0" applyFont="1" applyBorder="1" applyAlignment="1" applyProtection="1">
      <alignment horizontal="left" vertical="center" wrapText="1"/>
      <protection/>
    </xf>
    <xf numFmtId="0" fontId="0" fillId="9" borderId="42" xfId="0" applyFill="1" applyBorder="1" applyAlignment="1" applyProtection="1">
      <alignment horizontal="center" wrapText="1"/>
      <protection locked="0"/>
    </xf>
    <xf numFmtId="0" fontId="0" fillId="9" borderId="43" xfId="0" applyFill="1" applyBorder="1" applyAlignment="1" applyProtection="1">
      <alignment horizontal="center" wrapText="1"/>
      <protection locked="0"/>
    </xf>
    <xf numFmtId="0" fontId="19" fillId="11" borderId="55" xfId="0" applyFont="1" applyFill="1" applyBorder="1" applyAlignment="1" applyProtection="1">
      <alignment horizontal="center" vertical="center" wrapText="1"/>
      <protection/>
    </xf>
    <xf numFmtId="0" fontId="19" fillId="11" borderId="25" xfId="0" applyFont="1" applyFill="1" applyBorder="1" applyAlignment="1" applyProtection="1">
      <alignment horizontal="center" vertical="center" wrapText="1"/>
      <protection/>
    </xf>
    <xf numFmtId="0" fontId="19" fillId="11" borderId="56" xfId="0" applyFont="1" applyFill="1" applyBorder="1" applyAlignment="1" applyProtection="1">
      <alignment horizontal="center" vertical="center" wrapText="1"/>
      <protection/>
    </xf>
    <xf numFmtId="0" fontId="20" fillId="18" borderId="11" xfId="0" applyFont="1" applyFill="1" applyBorder="1" applyAlignment="1" applyProtection="1">
      <alignment horizontal="center" vertical="center"/>
      <protection locked="0"/>
    </xf>
    <xf numFmtId="0" fontId="20" fillId="18" borderId="3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0" fillId="9" borderId="11" xfId="0" applyFill="1" applyBorder="1" applyAlignment="1" applyProtection="1">
      <alignment horizontal="center" vertical="center" wrapText="1"/>
      <protection locked="0"/>
    </xf>
    <xf numFmtId="0" fontId="0" fillId="9" borderId="34" xfId="0" applyFill="1" applyBorder="1" applyAlignment="1" applyProtection="1">
      <alignment horizontal="center" vertical="center" wrapText="1"/>
      <protection locked="0"/>
    </xf>
    <xf numFmtId="0" fontId="32" fillId="9" borderId="41" xfId="0" applyFont="1" applyFill="1" applyBorder="1" applyAlignment="1" applyProtection="1">
      <alignment horizontal="center" vertical="top" wrapText="1"/>
      <protection locked="0"/>
    </xf>
    <xf numFmtId="0" fontId="23" fillId="9" borderId="42" xfId="0" applyFont="1" applyFill="1" applyBorder="1" applyAlignment="1" applyProtection="1">
      <alignment horizontal="center" vertical="top" wrapText="1"/>
      <protection locked="0"/>
    </xf>
    <xf numFmtId="0" fontId="23" fillId="9" borderId="43" xfId="0" applyFont="1" applyFill="1" applyBorder="1" applyAlignment="1" applyProtection="1">
      <alignment horizontal="center" vertical="top" wrapText="1"/>
      <protection locked="0"/>
    </xf>
    <xf numFmtId="0" fontId="20" fillId="9" borderId="34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0" fillId="18" borderId="11" xfId="0" applyFill="1" applyBorder="1" applyAlignment="1" applyProtection="1">
      <alignment horizontal="center"/>
      <protection locked="0"/>
    </xf>
    <xf numFmtId="0" fontId="0" fillId="18" borderId="34" xfId="0" applyFill="1" applyBorder="1" applyAlignment="1" applyProtection="1">
      <alignment horizontal="center"/>
      <protection locked="0"/>
    </xf>
    <xf numFmtId="0" fontId="25" fillId="9" borderId="11" xfId="0" applyFont="1" applyFill="1" applyBorder="1" applyAlignment="1" applyProtection="1">
      <alignment horizontal="center" vertical="top" wrapText="1"/>
      <protection locked="0"/>
    </xf>
    <xf numFmtId="0" fontId="25" fillId="9" borderId="34" xfId="0" applyFont="1" applyFill="1" applyBorder="1" applyAlignment="1" applyProtection="1">
      <alignment horizontal="center" vertical="top" wrapText="1"/>
      <protection locked="0"/>
    </xf>
    <xf numFmtId="0" fontId="19" fillId="0" borderId="114" xfId="0" applyFont="1" applyBorder="1" applyAlignment="1" applyProtection="1">
      <alignment horizontal="center" vertical="center" wrapText="1"/>
      <protection/>
    </xf>
    <xf numFmtId="0" fontId="19" fillId="0" borderId="115" xfId="0" applyFont="1" applyBorder="1" applyAlignment="1" applyProtection="1">
      <alignment horizontal="center" vertical="center" wrapText="1"/>
      <protection/>
    </xf>
    <xf numFmtId="0" fontId="19" fillId="0" borderId="116" xfId="0" applyFont="1" applyBorder="1" applyAlignment="1" applyProtection="1">
      <alignment horizontal="center" vertical="center" wrapText="1"/>
      <protection/>
    </xf>
    <xf numFmtId="0" fontId="19" fillId="11" borderId="35" xfId="0" applyFont="1" applyFill="1" applyBorder="1" applyAlignment="1" applyProtection="1">
      <alignment horizontal="center" vertical="center" wrapText="1"/>
      <protection/>
    </xf>
    <xf numFmtId="0" fontId="19" fillId="11" borderId="11" xfId="0" applyFont="1" applyFill="1" applyBorder="1" applyAlignment="1" applyProtection="1">
      <alignment horizontal="center" vertical="center" wrapText="1"/>
      <protection/>
    </xf>
    <xf numFmtId="0" fontId="19" fillId="11" borderId="34" xfId="0" applyFont="1" applyFill="1" applyBorder="1" applyAlignment="1" applyProtection="1">
      <alignment horizontal="center" vertical="center" wrapText="1"/>
      <protection/>
    </xf>
    <xf numFmtId="0" fontId="20" fillId="9" borderId="11" xfId="55" applyFont="1" applyFill="1" applyBorder="1" applyAlignment="1" applyProtection="1">
      <alignment horizontal="center" vertical="center" wrapText="1"/>
      <protection locked="0"/>
    </xf>
    <xf numFmtId="0" fontId="20" fillId="9" borderId="11" xfId="0" applyFont="1" applyFill="1" applyBorder="1" applyAlignment="1" applyProtection="1">
      <alignment horizontal="center" vertical="center" wrapText="1"/>
      <protection locked="0"/>
    </xf>
    <xf numFmtId="165" fontId="20" fillId="9" borderId="11" xfId="0" applyNumberFormat="1" applyFont="1" applyFill="1" applyBorder="1" applyAlignment="1" applyProtection="1">
      <alignment horizontal="center" vertical="center" wrapText="1"/>
      <protection locked="0"/>
    </xf>
    <xf numFmtId="165" fontId="20" fillId="9" borderId="34" xfId="0" applyNumberFormat="1" applyFont="1" applyFill="1" applyBorder="1" applyAlignment="1" applyProtection="1">
      <alignment horizontal="center" vertical="center" wrapText="1"/>
      <protection locked="0"/>
    </xf>
    <xf numFmtId="165" fontId="20" fillId="9" borderId="42" xfId="0" applyNumberFormat="1" applyFont="1" applyFill="1" applyBorder="1" applyAlignment="1" applyProtection="1">
      <alignment horizontal="center" vertical="center" wrapText="1"/>
      <protection locked="0"/>
    </xf>
    <xf numFmtId="165" fontId="20" fillId="9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41" xfId="0" applyFont="1" applyFill="1" applyBorder="1" applyAlignment="1" applyProtection="1">
      <alignment horizontal="center" vertical="center" wrapText="1"/>
      <protection/>
    </xf>
    <xf numFmtId="0" fontId="20" fillId="2" borderId="42" xfId="0" applyFont="1" applyFill="1" applyBorder="1" applyAlignment="1" applyProtection="1">
      <alignment horizontal="center" vertical="center" wrapText="1"/>
      <protection/>
    </xf>
    <xf numFmtId="0" fontId="20" fillId="9" borderId="63" xfId="0" applyFont="1" applyFill="1" applyBorder="1" applyAlignment="1" applyProtection="1">
      <alignment horizontal="left" vertical="top" wrapText="1"/>
      <protection locked="0"/>
    </xf>
    <xf numFmtId="0" fontId="20" fillId="9" borderId="37" xfId="0" applyFont="1" applyFill="1" applyBorder="1" applyAlignment="1" applyProtection="1">
      <alignment horizontal="left" vertical="top" wrapText="1"/>
      <protection locked="0"/>
    </xf>
    <xf numFmtId="0" fontId="20" fillId="9" borderId="49" xfId="0" applyFont="1" applyFill="1" applyBorder="1" applyAlignment="1" applyProtection="1">
      <alignment horizontal="left" vertical="top" wrapText="1"/>
      <protection locked="0"/>
    </xf>
    <xf numFmtId="0" fontId="20" fillId="9" borderId="32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2" borderId="11" xfId="0" applyFont="1" applyFill="1" applyBorder="1" applyAlignment="1" applyProtection="1">
      <alignment horizontal="center" vertical="center" wrapText="1"/>
      <protection/>
    </xf>
    <xf numFmtId="0" fontId="20" fillId="2" borderId="40" xfId="0" applyFont="1" applyFill="1" applyBorder="1" applyAlignment="1" applyProtection="1">
      <alignment horizontal="center" vertical="center" wrapText="1"/>
      <protection locked="0"/>
    </xf>
    <xf numFmtId="0" fontId="33" fillId="6" borderId="55" xfId="0" applyFont="1" applyFill="1" applyBorder="1" applyAlignment="1" applyProtection="1">
      <alignment horizontal="center" vertical="center" wrapText="1"/>
      <protection/>
    </xf>
    <xf numFmtId="0" fontId="33" fillId="6" borderId="25" xfId="0" applyFont="1" applyFill="1" applyBorder="1" applyAlignment="1" applyProtection="1">
      <alignment horizontal="center" vertical="center" wrapText="1"/>
      <protection/>
    </xf>
    <xf numFmtId="0" fontId="33" fillId="6" borderId="56" xfId="0" applyFont="1" applyFill="1" applyBorder="1" applyAlignment="1" applyProtection="1">
      <alignment horizontal="center" vertical="center" wrapText="1"/>
      <protection/>
    </xf>
    <xf numFmtId="0" fontId="20" fillId="2" borderId="122" xfId="0" applyFont="1" applyFill="1" applyBorder="1" applyAlignment="1" applyProtection="1">
      <alignment horizontal="left" vertical="center" wrapText="1"/>
      <protection/>
    </xf>
    <xf numFmtId="0" fontId="20" fillId="2" borderId="87" xfId="0" applyFont="1" applyFill="1" applyBorder="1" applyAlignment="1" applyProtection="1">
      <alignment horizontal="left" vertical="center" wrapText="1"/>
      <protection/>
    </xf>
    <xf numFmtId="0" fontId="20" fillId="2" borderId="123" xfId="0" applyFont="1" applyFill="1" applyBorder="1" applyAlignment="1" applyProtection="1">
      <alignment horizontal="left" vertical="center" wrapText="1"/>
      <protection/>
    </xf>
    <xf numFmtId="0" fontId="20" fillId="2" borderId="124" xfId="0" applyFont="1" applyFill="1" applyBorder="1" applyAlignment="1" applyProtection="1">
      <alignment horizontal="left" vertical="center" wrapText="1"/>
      <protection/>
    </xf>
    <xf numFmtId="0" fontId="32" fillId="9" borderId="63" xfId="0" applyFont="1" applyFill="1" applyBorder="1" applyAlignment="1" applyProtection="1">
      <alignment horizontal="left" vertical="top" wrapText="1"/>
      <protection locked="0"/>
    </xf>
    <xf numFmtId="0" fontId="32" fillId="9" borderId="37" xfId="0" applyFont="1" applyFill="1" applyBorder="1" applyAlignment="1" applyProtection="1">
      <alignment horizontal="left" vertical="top" wrapText="1"/>
      <protection locked="0"/>
    </xf>
    <xf numFmtId="0" fontId="32" fillId="9" borderId="49" xfId="0" applyFont="1" applyFill="1" applyBorder="1" applyAlignment="1" applyProtection="1">
      <alignment horizontal="left" vertical="top" wrapText="1"/>
      <protection locked="0"/>
    </xf>
    <xf numFmtId="0" fontId="20" fillId="2" borderId="35" xfId="0" applyFont="1" applyFill="1" applyBorder="1" applyAlignment="1" applyProtection="1">
      <alignment horizontal="center" vertical="center" wrapText="1"/>
      <protection/>
    </xf>
    <xf numFmtId="0" fontId="33" fillId="6" borderId="105" xfId="0" applyFont="1" applyFill="1" applyBorder="1" applyAlignment="1" applyProtection="1">
      <alignment horizontal="center" vertical="center" wrapText="1"/>
      <protection/>
    </xf>
    <xf numFmtId="0" fontId="33" fillId="6" borderId="76" xfId="0" applyFont="1" applyFill="1" applyBorder="1" applyAlignment="1" applyProtection="1">
      <alignment horizontal="center" vertical="center" wrapText="1"/>
      <protection/>
    </xf>
    <xf numFmtId="0" fontId="33" fillId="6" borderId="125" xfId="0" applyFont="1" applyFill="1" applyBorder="1" applyAlignment="1" applyProtection="1">
      <alignment horizontal="center" vertical="center" wrapText="1"/>
      <protection/>
    </xf>
    <xf numFmtId="0" fontId="20" fillId="2" borderId="63" xfId="0" applyFont="1" applyFill="1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33" fillId="6" borderId="65" xfId="0" applyFont="1" applyFill="1" applyBorder="1" applyAlignment="1" applyProtection="1">
      <alignment horizontal="center" vertical="center" wrapText="1"/>
      <protection/>
    </xf>
    <xf numFmtId="0" fontId="33" fillId="6" borderId="0" xfId="0" applyFont="1" applyFill="1" applyBorder="1" applyAlignment="1" applyProtection="1">
      <alignment horizontal="center" vertical="center" wrapText="1"/>
      <protection/>
    </xf>
    <xf numFmtId="0" fontId="33" fillId="6" borderId="60" xfId="0" applyFont="1" applyFill="1" applyBorder="1" applyAlignment="1" applyProtection="1">
      <alignment horizontal="center" vertical="center" wrapText="1"/>
      <protection/>
    </xf>
    <xf numFmtId="0" fontId="33" fillId="6" borderId="59" xfId="0" applyFont="1" applyFill="1" applyBorder="1" applyAlignment="1" applyProtection="1">
      <alignment horizontal="center" vertical="center" wrapText="1"/>
      <protection/>
    </xf>
    <xf numFmtId="0" fontId="33" fillId="6" borderId="126" xfId="0" applyFont="1" applyFill="1" applyBorder="1" applyAlignment="1" applyProtection="1">
      <alignment horizontal="center" vertical="center" wrapText="1"/>
      <protection/>
    </xf>
    <xf numFmtId="0" fontId="33" fillId="6" borderId="127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20" fillId="6" borderId="55" xfId="0" applyFont="1" applyFill="1" applyBorder="1" applyAlignment="1" applyProtection="1">
      <alignment horizontal="center" vertical="center" wrapText="1"/>
      <protection/>
    </xf>
    <xf numFmtId="0" fontId="20" fillId="6" borderId="25" xfId="0" applyFont="1" applyFill="1" applyBorder="1" applyAlignment="1" applyProtection="1">
      <alignment horizontal="center" vertical="center" wrapText="1"/>
      <protection/>
    </xf>
    <xf numFmtId="0" fontId="20" fillId="9" borderId="52" xfId="0" applyFont="1" applyFill="1" applyBorder="1" applyAlignment="1" applyProtection="1">
      <alignment horizontal="left" vertical="center" wrapText="1"/>
      <protection locked="0"/>
    </xf>
    <xf numFmtId="0" fontId="20" fillId="9" borderId="37" xfId="0" applyFont="1" applyFill="1" applyBorder="1" applyAlignment="1" applyProtection="1">
      <alignment horizontal="left" vertical="center" wrapText="1"/>
      <protection locked="0"/>
    </xf>
    <xf numFmtId="0" fontId="20" fillId="0" borderId="67" xfId="0" applyFont="1" applyFill="1" applyBorder="1" applyAlignment="1" applyProtection="1">
      <alignment horizontal="center" vertical="center" wrapText="1"/>
      <protection/>
    </xf>
    <xf numFmtId="0" fontId="20" fillId="0" borderId="128" xfId="0" applyFont="1" applyFill="1" applyBorder="1" applyAlignment="1" applyProtection="1">
      <alignment horizontal="center" vertical="center" wrapText="1"/>
      <protection/>
    </xf>
    <xf numFmtId="0" fontId="20" fillId="9" borderId="129" xfId="0" applyFont="1" applyFill="1" applyBorder="1" applyAlignment="1" applyProtection="1">
      <alignment horizontal="center" vertical="top" wrapText="1"/>
      <protection locked="0"/>
    </xf>
    <xf numFmtId="0" fontId="20" fillId="9" borderId="124" xfId="0" applyFont="1" applyFill="1" applyBorder="1" applyAlignment="1" applyProtection="1">
      <alignment horizontal="center" vertical="top" wrapText="1"/>
      <protection locked="0"/>
    </xf>
    <xf numFmtId="0" fontId="20" fillId="9" borderId="130" xfId="0" applyFont="1" applyFill="1" applyBorder="1" applyAlignment="1" applyProtection="1">
      <alignment horizontal="center" vertical="top" wrapText="1"/>
      <protection locked="0"/>
    </xf>
    <xf numFmtId="0" fontId="33" fillId="6" borderId="58" xfId="0" applyFont="1" applyFill="1" applyBorder="1" applyAlignment="1" applyProtection="1">
      <alignment horizontal="center" vertical="center" wrapText="1"/>
      <protection/>
    </xf>
    <xf numFmtId="0" fontId="33" fillId="6" borderId="53" xfId="0" applyFont="1" applyFill="1" applyBorder="1" applyAlignment="1" applyProtection="1">
      <alignment horizontal="center" vertical="center" wrapText="1"/>
      <protection/>
    </xf>
    <xf numFmtId="0" fontId="33" fillId="6" borderId="54" xfId="0" applyFont="1" applyFill="1" applyBorder="1" applyAlignment="1" applyProtection="1">
      <alignment horizontal="center" vertical="center" wrapText="1"/>
      <protection/>
    </xf>
    <xf numFmtId="0" fontId="21" fillId="2" borderId="131" xfId="0" applyFont="1" applyFill="1" applyBorder="1" applyAlignment="1" applyProtection="1">
      <alignment horizontal="center" vertical="center" wrapText="1"/>
      <protection/>
    </xf>
    <xf numFmtId="0" fontId="21" fillId="2" borderId="36" xfId="0" applyFont="1" applyFill="1" applyBorder="1" applyAlignment="1" applyProtection="1">
      <alignment horizontal="center" vertical="center" wrapText="1"/>
      <protection/>
    </xf>
    <xf numFmtId="0" fontId="20" fillId="0" borderId="41" xfId="0" applyFont="1" applyFill="1" applyBorder="1" applyAlignment="1" applyProtection="1">
      <alignment horizontal="center" vertical="center" wrapText="1"/>
      <protection/>
    </xf>
    <xf numFmtId="0" fontId="20" fillId="0" borderId="42" xfId="0" applyFont="1" applyFill="1" applyBorder="1" applyAlignment="1" applyProtection="1">
      <alignment horizontal="center" vertical="center" wrapText="1"/>
      <protection/>
    </xf>
    <xf numFmtId="0" fontId="21" fillId="2" borderId="114" xfId="0" applyFont="1" applyFill="1" applyBorder="1" applyAlignment="1" applyProtection="1">
      <alignment horizontal="left" vertical="center" wrapText="1"/>
      <protection/>
    </xf>
    <xf numFmtId="0" fontId="21" fillId="2" borderId="115" xfId="0" applyFont="1" applyFill="1" applyBorder="1" applyAlignment="1" applyProtection="1">
      <alignment horizontal="left" vertical="center" wrapText="1"/>
      <protection/>
    </xf>
    <xf numFmtId="0" fontId="20" fillId="9" borderId="39" xfId="0" applyFont="1" applyFill="1" applyBorder="1" applyAlignment="1" applyProtection="1">
      <alignment horizontal="left" vertical="center" wrapText="1"/>
      <protection locked="0"/>
    </xf>
    <xf numFmtId="0" fontId="34" fillId="6" borderId="45" xfId="0" applyFont="1" applyFill="1" applyBorder="1" applyAlignment="1" applyProtection="1">
      <alignment horizontal="center" vertical="center" wrapText="1"/>
      <protection locked="0"/>
    </xf>
    <xf numFmtId="0" fontId="34" fillId="6" borderId="12" xfId="0" applyFont="1" applyFill="1" applyBorder="1" applyAlignment="1" applyProtection="1">
      <alignment horizontal="center" vertical="center" wrapText="1"/>
      <protection locked="0"/>
    </xf>
    <xf numFmtId="0" fontId="34" fillId="6" borderId="46" xfId="0" applyFont="1" applyFill="1" applyBorder="1" applyAlignment="1" applyProtection="1">
      <alignment horizontal="center" vertical="center" wrapText="1"/>
      <protection locked="0"/>
    </xf>
    <xf numFmtId="0" fontId="33" fillId="6" borderId="45" xfId="0" applyFont="1" applyFill="1" applyBorder="1" applyAlignment="1" applyProtection="1">
      <alignment horizontal="center" vertical="center" wrapText="1"/>
      <protection/>
    </xf>
    <xf numFmtId="0" fontId="33" fillId="6" borderId="12" xfId="0" applyFont="1" applyFill="1" applyBorder="1" applyAlignment="1" applyProtection="1">
      <alignment horizontal="center" vertical="center" wrapText="1"/>
      <protection/>
    </xf>
    <xf numFmtId="0" fontId="33" fillId="6" borderId="46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31" xfId="0" applyFill="1" applyBorder="1" applyAlignment="1" applyProtection="1">
      <alignment horizontal="center"/>
      <protection locked="0"/>
    </xf>
    <xf numFmtId="0" fontId="34" fillId="6" borderId="55" xfId="0" applyFont="1" applyFill="1" applyBorder="1" applyAlignment="1" applyProtection="1">
      <alignment horizontal="center" vertical="center" wrapText="1"/>
      <protection/>
    </xf>
    <xf numFmtId="0" fontId="34" fillId="6" borderId="25" xfId="0" applyFont="1" applyFill="1" applyBorder="1" applyAlignment="1" applyProtection="1">
      <alignment horizontal="center" vertical="center" wrapText="1"/>
      <protection/>
    </xf>
    <xf numFmtId="0" fontId="34" fillId="6" borderId="56" xfId="0" applyFont="1" applyFill="1" applyBorder="1" applyAlignment="1" applyProtection="1">
      <alignment horizontal="center" vertical="center" wrapText="1"/>
      <protection/>
    </xf>
    <xf numFmtId="0" fontId="21" fillId="2" borderId="131" xfId="0" applyFont="1" applyFill="1" applyBorder="1" applyAlignment="1" applyProtection="1">
      <alignment horizontal="left" vertical="center" wrapText="1"/>
      <protection/>
    </xf>
    <xf numFmtId="0" fontId="21" fillId="2" borderId="36" xfId="0" applyFont="1" applyFill="1" applyBorder="1" applyAlignment="1" applyProtection="1">
      <alignment horizontal="left" vertical="center" wrapText="1"/>
      <protection/>
    </xf>
    <xf numFmtId="0" fontId="20" fillId="6" borderId="35" xfId="0" applyFont="1" applyFill="1" applyBorder="1" applyAlignment="1" applyProtection="1">
      <alignment horizontal="center" vertical="center" wrapText="1"/>
      <protection/>
    </xf>
    <xf numFmtId="0" fontId="20" fillId="6" borderId="11" xfId="0" applyFont="1" applyFill="1" applyBorder="1" applyAlignment="1" applyProtection="1">
      <alignment horizontal="center" vertical="center" wrapText="1"/>
      <protection/>
    </xf>
    <xf numFmtId="0" fontId="20" fillId="9" borderId="35" xfId="0" applyFont="1" applyFill="1" applyBorder="1" applyAlignment="1" applyProtection="1">
      <alignment horizontal="left" vertical="top" wrapText="1"/>
      <protection locked="0"/>
    </xf>
    <xf numFmtId="0" fontId="20" fillId="9" borderId="11" xfId="0" applyFont="1" applyFill="1" applyBorder="1" applyAlignment="1" applyProtection="1">
      <alignment horizontal="left" vertical="top" wrapText="1"/>
      <protection locked="0"/>
    </xf>
    <xf numFmtId="0" fontId="20" fillId="9" borderId="34" xfId="0" applyFont="1" applyFill="1" applyBorder="1" applyAlignment="1" applyProtection="1">
      <alignment horizontal="left" vertical="top" wrapText="1"/>
      <protection locked="0"/>
    </xf>
    <xf numFmtId="0" fontId="21" fillId="6" borderId="117" xfId="0" applyFont="1" applyFill="1" applyBorder="1" applyAlignment="1" applyProtection="1">
      <alignment horizontal="center" vertical="center" wrapText="1"/>
      <protection/>
    </xf>
    <xf numFmtId="0" fontId="21" fillId="6" borderId="40" xfId="0" applyFont="1" applyFill="1" applyBorder="1" applyAlignment="1" applyProtection="1">
      <alignment horizontal="center" vertical="center" wrapText="1"/>
      <protection/>
    </xf>
    <xf numFmtId="0" fontId="21" fillId="6" borderId="118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Border="1" applyAlignment="1" applyProtection="1">
      <alignment horizontal="center" wrapText="1"/>
      <protection locked="0"/>
    </xf>
    <xf numFmtId="0" fontId="20" fillId="9" borderId="52" xfId="0" applyFont="1" applyFill="1" applyBorder="1" applyAlignment="1" applyProtection="1">
      <alignment horizontal="left" vertical="top" wrapText="1"/>
      <protection locked="0"/>
    </xf>
    <xf numFmtId="6" fontId="20" fillId="9" borderId="52" xfId="55" applyNumberFormat="1" applyFont="1" applyFill="1" applyBorder="1" applyAlignment="1" applyProtection="1">
      <alignment horizontal="center" vertical="center" wrapText="1"/>
      <protection locked="0"/>
    </xf>
    <xf numFmtId="6" fontId="20" fillId="9" borderId="49" xfId="55" applyNumberFormat="1" applyFont="1" applyFill="1" applyBorder="1" applyAlignment="1" applyProtection="1">
      <alignment horizontal="center" vertical="center" wrapText="1"/>
      <protection locked="0"/>
    </xf>
    <xf numFmtId="0" fontId="20" fillId="0" borderId="94" xfId="0" applyFont="1" applyBorder="1" applyAlignment="1" applyProtection="1">
      <alignment horizontal="left" vertical="center" wrapText="1"/>
      <protection/>
    </xf>
    <xf numFmtId="0" fontId="20" fillId="0" borderId="76" xfId="0" applyFont="1" applyBorder="1" applyAlignment="1" applyProtection="1">
      <alignment horizontal="left" vertical="center" wrapText="1"/>
      <protection/>
    </xf>
    <xf numFmtId="0" fontId="20" fillId="0" borderId="125" xfId="0" applyFont="1" applyBorder="1" applyAlignment="1" applyProtection="1">
      <alignment horizontal="left" vertical="center" wrapText="1"/>
      <protection/>
    </xf>
    <xf numFmtId="0" fontId="20" fillId="0" borderId="129" xfId="0" applyFont="1" applyBorder="1" applyAlignment="1" applyProtection="1">
      <alignment horizontal="left" vertical="center" wrapText="1"/>
      <protection/>
    </xf>
    <xf numFmtId="0" fontId="20" fillId="0" borderId="124" xfId="0" applyFont="1" applyBorder="1" applyAlignment="1" applyProtection="1">
      <alignment horizontal="left" vertical="center" wrapText="1"/>
      <protection/>
    </xf>
    <xf numFmtId="0" fontId="20" fillId="0" borderId="130" xfId="0" applyFont="1" applyBorder="1" applyAlignment="1" applyProtection="1">
      <alignment horizontal="left" vertical="center" wrapText="1"/>
      <protection/>
    </xf>
    <xf numFmtId="0" fontId="20" fillId="0" borderId="117" xfId="0" applyFont="1" applyBorder="1" applyAlignment="1" applyProtection="1">
      <alignment horizontal="center" wrapText="1"/>
      <protection locked="0"/>
    </xf>
    <xf numFmtId="0" fontId="20" fillId="0" borderId="40" xfId="0" applyFont="1" applyBorder="1" applyAlignment="1" applyProtection="1">
      <alignment horizontal="center" wrapText="1"/>
      <protection locked="0"/>
    </xf>
    <xf numFmtId="0" fontId="20" fillId="0" borderId="118" xfId="0" applyFont="1" applyBorder="1" applyAlignment="1" applyProtection="1">
      <alignment horizontal="center" wrapText="1"/>
      <protection locked="0"/>
    </xf>
    <xf numFmtId="0" fontId="20" fillId="0" borderId="68" xfId="0" applyFont="1" applyBorder="1" applyAlignment="1" applyProtection="1">
      <alignment horizontal="left" vertical="center" wrapText="1"/>
      <protection/>
    </xf>
    <xf numFmtId="0" fontId="20" fillId="0" borderId="87" xfId="0" applyFont="1" applyBorder="1" applyAlignment="1" applyProtection="1">
      <alignment horizontal="left" vertical="center" wrapText="1"/>
      <protection/>
    </xf>
    <xf numFmtId="0" fontId="20" fillId="0" borderId="50" xfId="0" applyFont="1" applyBorder="1" applyAlignment="1" applyProtection="1">
      <alignment horizontal="left" vertical="center" wrapText="1"/>
      <protection/>
    </xf>
    <xf numFmtId="0" fontId="25" fillId="9" borderId="52" xfId="0" applyFont="1" applyFill="1" applyBorder="1" applyAlignment="1" applyProtection="1">
      <alignment horizontal="left" vertical="top" wrapText="1"/>
      <protection locked="0"/>
    </xf>
    <xf numFmtId="0" fontId="25" fillId="9" borderId="37" xfId="0" applyFont="1" applyFill="1" applyBorder="1" applyAlignment="1" applyProtection="1">
      <alignment horizontal="left" vertical="top" wrapText="1"/>
      <protection locked="0"/>
    </xf>
    <xf numFmtId="0" fontId="25" fillId="9" borderId="49" xfId="0" applyFont="1" applyFill="1" applyBorder="1" applyAlignment="1" applyProtection="1">
      <alignment horizontal="left" vertical="top" wrapText="1"/>
      <protection locked="0"/>
    </xf>
    <xf numFmtId="0" fontId="25" fillId="9" borderId="132" xfId="0" applyFont="1" applyFill="1" applyBorder="1" applyAlignment="1" applyProtection="1">
      <alignment horizontal="left" vertical="top" wrapText="1"/>
      <protection locked="0"/>
    </xf>
    <xf numFmtId="0" fontId="25" fillId="9" borderId="133" xfId="0" applyFont="1" applyFill="1" applyBorder="1" applyAlignment="1" applyProtection="1">
      <alignment horizontal="left" vertical="top" wrapText="1"/>
      <protection locked="0"/>
    </xf>
    <xf numFmtId="0" fontId="19" fillId="2" borderId="117" xfId="0" applyFont="1" applyFill="1" applyBorder="1" applyAlignment="1" applyProtection="1">
      <alignment horizontal="center" vertical="center" wrapText="1"/>
      <protection/>
    </xf>
    <xf numFmtId="0" fontId="19" fillId="2" borderId="40" xfId="0" applyFont="1" applyFill="1" applyBorder="1" applyAlignment="1" applyProtection="1">
      <alignment horizontal="center" vertical="center" wrapText="1"/>
      <protection/>
    </xf>
    <xf numFmtId="0" fontId="19" fillId="2" borderId="118" xfId="0" applyFont="1" applyFill="1" applyBorder="1" applyAlignment="1" applyProtection="1">
      <alignment horizontal="center" vertical="center" wrapText="1"/>
      <protection/>
    </xf>
    <xf numFmtId="6" fontId="20" fillId="9" borderId="52" xfId="0" applyNumberFormat="1" applyFont="1" applyFill="1" applyBorder="1" applyAlignment="1" applyProtection="1">
      <alignment horizontal="center" vertical="center" wrapText="1"/>
      <protection locked="0"/>
    </xf>
    <xf numFmtId="6" fontId="20" fillId="9" borderId="49" xfId="0" applyNumberFormat="1" applyFont="1" applyFill="1" applyBorder="1" applyAlignment="1" applyProtection="1">
      <alignment horizontal="center" vertical="center" wrapText="1"/>
      <protection locked="0"/>
    </xf>
    <xf numFmtId="0" fontId="26" fillId="18" borderId="55" xfId="0" applyFont="1" applyFill="1" applyBorder="1" applyAlignment="1" applyProtection="1">
      <alignment horizontal="center" vertical="center" wrapText="1"/>
      <protection/>
    </xf>
    <xf numFmtId="0" fontId="26" fillId="18" borderId="25" xfId="0" applyFont="1" applyFill="1" applyBorder="1" applyAlignment="1" applyProtection="1">
      <alignment horizontal="center" vertical="center" wrapText="1"/>
      <protection/>
    </xf>
    <xf numFmtId="0" fontId="26" fillId="18" borderId="56" xfId="0" applyFont="1" applyFill="1" applyBorder="1" applyAlignment="1" applyProtection="1">
      <alignment horizontal="center" vertical="center" wrapText="1"/>
      <protection/>
    </xf>
    <xf numFmtId="0" fontId="20" fillId="9" borderId="36" xfId="55" applyFont="1" applyFill="1" applyBorder="1" applyAlignment="1" applyProtection="1">
      <alignment horizontal="left" vertical="top" wrapText="1"/>
      <protection locked="0"/>
    </xf>
    <xf numFmtId="0" fontId="20" fillId="9" borderId="132" xfId="55" applyFont="1" applyFill="1" applyBorder="1" applyAlignment="1" applyProtection="1">
      <alignment horizontal="left" vertical="top" wrapText="1"/>
      <protection locked="0"/>
    </xf>
    <xf numFmtId="0" fontId="20" fillId="9" borderId="133" xfId="55" applyFont="1" applyFill="1" applyBorder="1" applyAlignment="1" applyProtection="1">
      <alignment horizontal="left" vertical="top" wrapText="1"/>
      <protection locked="0"/>
    </xf>
    <xf numFmtId="0" fontId="20" fillId="9" borderId="52" xfId="55" applyFont="1" applyFill="1" applyBorder="1" applyAlignment="1" applyProtection="1">
      <alignment horizontal="center" vertical="center" wrapText="1"/>
      <protection locked="0"/>
    </xf>
    <xf numFmtId="0" fontId="20" fillId="9" borderId="37" xfId="55" applyFont="1" applyFill="1" applyBorder="1" applyAlignment="1" applyProtection="1">
      <alignment horizontal="center" vertical="center" wrapText="1"/>
      <protection locked="0"/>
    </xf>
    <xf numFmtId="0" fontId="20" fillId="9" borderId="49" xfId="55" applyFont="1" applyFill="1" applyBorder="1" applyAlignment="1" applyProtection="1">
      <alignment horizontal="center" vertical="center" wrapText="1"/>
      <protection locked="0"/>
    </xf>
    <xf numFmtId="0" fontId="20" fillId="0" borderId="65" xfId="0" applyFont="1" applyBorder="1" applyAlignment="1" applyProtection="1">
      <alignment horizontal="center" wrapText="1"/>
      <protection locked="0"/>
    </xf>
    <xf numFmtId="6" fontId="29" fillId="9" borderId="52" xfId="55" applyNumberFormat="1" applyFont="1" applyFill="1" applyBorder="1" applyAlignment="1" applyProtection="1">
      <alignment horizontal="center" vertical="center" wrapText="1"/>
      <protection locked="0"/>
    </xf>
    <xf numFmtId="6" fontId="29" fillId="9" borderId="49" xfId="55" applyNumberFormat="1" applyFont="1" applyFill="1" applyBorder="1" applyAlignment="1" applyProtection="1">
      <alignment horizontal="center" vertical="center" wrapText="1"/>
      <protection locked="0"/>
    </xf>
    <xf numFmtId="6" fontId="20" fillId="9" borderId="36" xfId="55" applyNumberFormat="1" applyFont="1" applyFill="1" applyBorder="1" applyAlignment="1" applyProtection="1">
      <alignment horizontal="center" vertical="center" wrapText="1"/>
      <protection locked="0"/>
    </xf>
    <xf numFmtId="6" fontId="20" fillId="9" borderId="133" xfId="55" applyNumberFormat="1" applyFont="1" applyFill="1" applyBorder="1" applyAlignment="1" applyProtection="1">
      <alignment horizontal="center" vertical="center" wrapText="1"/>
      <protection locked="0"/>
    </xf>
    <xf numFmtId="0" fontId="20" fillId="0" borderId="52" xfId="0" applyFont="1" applyBorder="1" applyAlignment="1" applyProtection="1">
      <alignment horizontal="left" vertical="center" wrapText="1"/>
      <protection/>
    </xf>
    <xf numFmtId="0" fontId="20" fillId="0" borderId="37" xfId="0" applyFont="1" applyBorder="1" applyAlignment="1" applyProtection="1">
      <alignment horizontal="left" vertical="center" wrapText="1"/>
      <protection/>
    </xf>
    <xf numFmtId="0" fontId="20" fillId="0" borderId="49" xfId="0" applyFont="1" applyBorder="1" applyAlignment="1" applyProtection="1">
      <alignment horizontal="left" vertical="center" wrapText="1"/>
      <protection/>
    </xf>
    <xf numFmtId="0" fontId="42" fillId="8" borderId="42" xfId="43" applyFill="1" applyBorder="1" applyAlignment="1" applyProtection="1">
      <alignment horizontal="center" wrapText="1"/>
      <protection locked="0"/>
    </xf>
    <xf numFmtId="0" fontId="0" fillId="8" borderId="43" xfId="0" applyFill="1" applyBorder="1" applyAlignment="1" applyProtection="1">
      <alignment horizontal="center" wrapText="1"/>
      <protection locked="0"/>
    </xf>
    <xf numFmtId="0" fontId="42" fillId="9" borderId="52" xfId="43" applyFill="1" applyBorder="1" applyAlignment="1" applyProtection="1">
      <alignment horizontal="center" wrapText="1"/>
      <protection locked="0"/>
    </xf>
    <xf numFmtId="0" fontId="27" fillId="9" borderId="37" xfId="55" applyFont="1" applyFill="1" applyBorder="1" applyAlignment="1" applyProtection="1">
      <alignment horizontal="center" wrapText="1"/>
      <protection locked="0"/>
    </xf>
    <xf numFmtId="0" fontId="27" fillId="9" borderId="49" xfId="55" applyFont="1" applyFill="1" applyBorder="1" applyAlignment="1" applyProtection="1">
      <alignment horizontal="center" wrapText="1"/>
      <protection locked="0"/>
    </xf>
    <xf numFmtId="0" fontId="20" fillId="9" borderId="42" xfId="55" applyNumberFormat="1" applyFont="1" applyFill="1" applyBorder="1" applyAlignment="1" applyProtection="1">
      <alignment horizontal="center" vertical="center" wrapText="1"/>
      <protection locked="0"/>
    </xf>
    <xf numFmtId="0" fontId="20" fillId="9" borderId="11" xfId="55" applyNumberFormat="1" applyFont="1" applyFill="1" applyBorder="1" applyAlignment="1" applyProtection="1">
      <alignment horizontal="center" vertical="center" wrapText="1"/>
      <protection locked="0"/>
    </xf>
    <xf numFmtId="0" fontId="42" fillId="8" borderId="11" xfId="43" applyFill="1" applyBorder="1" applyAlignment="1" applyProtection="1">
      <alignment horizontal="center" wrapText="1"/>
      <protection locked="0"/>
    </xf>
    <xf numFmtId="0" fontId="0" fillId="8" borderId="34" xfId="0" applyFill="1" applyBorder="1" applyAlignment="1" applyProtection="1">
      <alignment horizontal="center" wrapText="1"/>
      <protection locked="0"/>
    </xf>
    <xf numFmtId="0" fontId="25" fillId="9" borderId="41" xfId="55" applyFont="1" applyFill="1" applyBorder="1" applyAlignment="1" applyProtection="1">
      <alignment horizontal="center" vertical="top" wrapText="1"/>
      <protection locked="0"/>
    </xf>
    <xf numFmtId="0" fontId="25" fillId="9" borderId="42" xfId="55" applyFont="1" applyFill="1" applyBorder="1" applyAlignment="1" applyProtection="1">
      <alignment horizontal="center" vertical="top" wrapText="1"/>
      <protection locked="0"/>
    </xf>
    <xf numFmtId="0" fontId="25" fillId="9" borderId="43" xfId="55" applyFont="1" applyFill="1" applyBorder="1" applyAlignment="1" applyProtection="1">
      <alignment horizontal="center" vertical="top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Border="1" applyAlignment="1" applyProtection="1">
      <alignment horizontal="center" vertical="center" wrapText="1"/>
      <protection/>
    </xf>
    <xf numFmtId="0" fontId="25" fillId="0" borderId="107" xfId="0" applyFont="1" applyFill="1" applyBorder="1" applyAlignment="1" applyProtection="1">
      <alignment horizontal="center" vertical="top" wrapText="1"/>
      <protection locked="0"/>
    </xf>
    <xf numFmtId="0" fontId="19" fillId="6" borderId="117" xfId="0" applyFont="1" applyFill="1" applyBorder="1" applyAlignment="1" applyProtection="1">
      <alignment horizontal="center" vertical="center" wrapText="1"/>
      <protection/>
    </xf>
    <xf numFmtId="0" fontId="20" fillId="6" borderId="40" xfId="0" applyFont="1" applyFill="1" applyBorder="1" applyAlignment="1" applyProtection="1">
      <alignment horizontal="center" vertical="center" wrapText="1"/>
      <protection/>
    </xf>
    <xf numFmtId="0" fontId="20" fillId="6" borderId="118" xfId="0" applyFont="1" applyFill="1" applyBorder="1" applyAlignment="1" applyProtection="1">
      <alignment horizontal="center" vertical="center" wrapText="1"/>
      <protection/>
    </xf>
    <xf numFmtId="0" fontId="0" fillId="9" borderId="11" xfId="0" applyFont="1" applyFill="1" applyBorder="1" applyAlignment="1" applyProtection="1">
      <alignment horizontal="center"/>
      <protection locked="0"/>
    </xf>
    <xf numFmtId="0" fontId="0" fillId="9" borderId="11" xfId="0" applyFill="1" applyBorder="1" applyAlignment="1" applyProtection="1">
      <alignment horizontal="center"/>
      <protection locked="0"/>
    </xf>
    <xf numFmtId="0" fontId="0" fillId="9" borderId="34" xfId="0" applyFill="1" applyBorder="1" applyAlignment="1" applyProtection="1">
      <alignment horizontal="center"/>
      <protection locked="0"/>
    </xf>
    <xf numFmtId="164" fontId="20" fillId="9" borderId="25" xfId="0" applyNumberFormat="1" applyFont="1" applyFill="1" applyBorder="1" applyAlignment="1" applyProtection="1">
      <alignment horizontal="center" vertical="center" wrapText="1"/>
      <protection locked="0"/>
    </xf>
    <xf numFmtId="164" fontId="20" fillId="9" borderId="5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7" xfId="0" applyFont="1" applyFill="1" applyBorder="1" applyAlignment="1" applyProtection="1">
      <alignment horizontal="center" vertical="top" wrapText="1"/>
      <protection locked="0"/>
    </xf>
    <xf numFmtId="0" fontId="25" fillId="0" borderId="40" xfId="0" applyFont="1" applyFill="1" applyBorder="1" applyAlignment="1" applyProtection="1">
      <alignment horizontal="center" vertical="top" wrapText="1"/>
      <protection locked="0"/>
    </xf>
    <xf numFmtId="0" fontId="25" fillId="0" borderId="118" xfId="0" applyFont="1" applyFill="1" applyBorder="1" applyAlignment="1" applyProtection="1">
      <alignment horizontal="center" vertical="top" wrapText="1"/>
      <protection locked="0"/>
    </xf>
    <xf numFmtId="0" fontId="20" fillId="0" borderId="55" xfId="0" applyNumberFormat="1" applyFont="1" applyBorder="1" applyAlignment="1" applyProtection="1">
      <alignment horizontal="center" vertical="center" wrapText="1"/>
      <protection/>
    </xf>
    <xf numFmtId="0" fontId="20" fillId="0" borderId="35" xfId="0" applyNumberFormat="1" applyFont="1" applyBorder="1" applyAlignment="1" applyProtection="1">
      <alignment horizontal="center" vertical="center" wrapText="1"/>
      <protection/>
    </xf>
    <xf numFmtId="0" fontId="20" fillId="0" borderId="94" xfId="0" applyNumberFormat="1" applyFont="1" applyBorder="1" applyAlignment="1" applyProtection="1">
      <alignment horizontal="center" vertical="center" wrapText="1"/>
      <protection/>
    </xf>
    <xf numFmtId="0" fontId="20" fillId="0" borderId="76" xfId="0" applyNumberFormat="1" applyFont="1" applyBorder="1" applyAlignment="1" applyProtection="1">
      <alignment horizontal="center" vertical="center" wrapText="1"/>
      <protection/>
    </xf>
    <xf numFmtId="0" fontId="20" fillId="0" borderId="125" xfId="0" applyNumberFormat="1" applyFont="1" applyBorder="1" applyAlignment="1" applyProtection="1">
      <alignment horizontal="center" vertical="center" wrapText="1"/>
      <protection/>
    </xf>
    <xf numFmtId="0" fontId="39" fillId="2" borderId="40" xfId="0" applyFont="1" applyFill="1" applyBorder="1" applyAlignment="1" applyProtection="1">
      <alignment horizontal="center" vertical="center" wrapText="1"/>
      <protection/>
    </xf>
    <xf numFmtId="0" fontId="39" fillId="2" borderId="118" xfId="0" applyFont="1" applyFill="1" applyBorder="1" applyAlignment="1" applyProtection="1">
      <alignment horizontal="center" vertical="center" wrapText="1"/>
      <protection/>
    </xf>
    <xf numFmtId="0" fontId="19" fillId="6" borderId="114" xfId="0" applyFont="1" applyFill="1" applyBorder="1" applyAlignment="1" applyProtection="1">
      <alignment horizontal="center" vertical="center" wrapText="1"/>
      <protection/>
    </xf>
    <xf numFmtId="0" fontId="19" fillId="6" borderId="115" xfId="0" applyFont="1" applyFill="1" applyBorder="1" applyAlignment="1" applyProtection="1">
      <alignment horizontal="center" vertical="center" wrapText="1"/>
      <protection/>
    </xf>
    <xf numFmtId="0" fontId="19" fillId="6" borderId="116" xfId="0" applyFont="1" applyFill="1" applyBorder="1" applyAlignment="1" applyProtection="1">
      <alignment horizontal="center" vertical="center" wrapText="1"/>
      <protection/>
    </xf>
    <xf numFmtId="0" fontId="26" fillId="18" borderId="63" xfId="0" applyFont="1" applyFill="1" applyBorder="1" applyAlignment="1" applyProtection="1">
      <alignment horizontal="center" vertical="center" wrapText="1"/>
      <protection/>
    </xf>
    <xf numFmtId="0" fontId="26" fillId="18" borderId="37" xfId="0" applyFont="1" applyFill="1" applyBorder="1" applyAlignment="1" applyProtection="1">
      <alignment horizontal="center" vertical="center" wrapText="1"/>
      <protection/>
    </xf>
    <xf numFmtId="0" fontId="26" fillId="18" borderId="39" xfId="0" applyFont="1" applyFill="1" applyBorder="1" applyAlignment="1" applyProtection="1">
      <alignment horizontal="center" vertical="center" wrapText="1"/>
      <protection/>
    </xf>
    <xf numFmtId="0" fontId="20" fillId="9" borderId="52" xfId="0" applyFont="1" applyFill="1" applyBorder="1" applyAlignment="1" applyProtection="1">
      <alignment horizontal="center" vertical="center" wrapText="1"/>
      <protection locked="0"/>
    </xf>
    <xf numFmtId="0" fontId="20" fillId="9" borderId="37" xfId="0" applyFont="1" applyFill="1" applyBorder="1" applyAlignment="1" applyProtection="1">
      <alignment horizontal="center" vertical="center" wrapText="1"/>
      <protection locked="0"/>
    </xf>
    <xf numFmtId="0" fontId="20" fillId="9" borderId="49" xfId="0" applyFont="1" applyFill="1" applyBorder="1" applyAlignment="1" applyProtection="1">
      <alignment horizontal="center" vertical="center" wrapText="1"/>
      <protection locked="0"/>
    </xf>
    <xf numFmtId="0" fontId="26" fillId="18" borderId="35" xfId="0" applyFont="1" applyFill="1" applyBorder="1" applyAlignment="1" applyProtection="1">
      <alignment horizontal="center" vertical="center" wrapText="1"/>
      <protection/>
    </xf>
    <xf numFmtId="0" fontId="26" fillId="18" borderId="11" xfId="0" applyFont="1" applyFill="1" applyBorder="1" applyAlignment="1" applyProtection="1">
      <alignment horizontal="center" vertical="center" wrapText="1"/>
      <protection/>
    </xf>
    <xf numFmtId="0" fontId="26" fillId="18" borderId="34" xfId="0" applyFont="1" applyFill="1" applyBorder="1" applyAlignment="1" applyProtection="1">
      <alignment horizontal="center" vertical="center" wrapText="1"/>
      <protection/>
    </xf>
    <xf numFmtId="0" fontId="20" fillId="9" borderId="34" xfId="0" applyFont="1" applyFill="1" applyBorder="1" applyAlignment="1" applyProtection="1">
      <alignment horizontal="center" vertical="center" wrapText="1"/>
      <protection locked="0"/>
    </xf>
    <xf numFmtId="0" fontId="20" fillId="0" borderId="63" xfId="0" applyFont="1" applyFill="1" applyBorder="1" applyAlignment="1" applyProtection="1">
      <alignment horizontal="center" vertical="center" wrapText="1"/>
      <protection/>
    </xf>
    <xf numFmtId="0" fontId="20" fillId="0" borderId="37" xfId="0" applyFont="1" applyFill="1" applyBorder="1" applyAlignment="1" applyProtection="1">
      <alignment horizontal="center" vertical="center" wrapText="1"/>
      <protection/>
    </xf>
    <xf numFmtId="0" fontId="20" fillId="0" borderId="49" xfId="0" applyFont="1" applyFill="1" applyBorder="1" applyAlignment="1" applyProtection="1">
      <alignment horizontal="center" vertical="center" wrapText="1"/>
      <protection/>
    </xf>
    <xf numFmtId="0" fontId="25" fillId="9" borderId="35" xfId="0" applyFont="1" applyFill="1" applyBorder="1" applyAlignment="1" applyProtection="1">
      <alignment horizontal="center" vertical="top" wrapText="1"/>
      <protection locked="0"/>
    </xf>
    <xf numFmtId="0" fontId="25" fillId="9" borderId="35" xfId="55" applyFont="1" applyFill="1" applyBorder="1" applyAlignment="1" applyProtection="1">
      <alignment horizontal="center" vertical="top" wrapText="1"/>
      <protection locked="0"/>
    </xf>
    <xf numFmtId="0" fontId="25" fillId="9" borderId="11" xfId="55" applyFont="1" applyFill="1" applyBorder="1" applyAlignment="1" applyProtection="1">
      <alignment horizontal="center" vertical="top" wrapText="1"/>
      <protection locked="0"/>
    </xf>
    <xf numFmtId="0" fontId="25" fillId="9" borderId="34" xfId="55" applyFont="1" applyFill="1" applyBorder="1" applyAlignment="1" applyProtection="1">
      <alignment horizontal="center" vertical="top" wrapText="1"/>
      <protection locked="0"/>
    </xf>
    <xf numFmtId="0" fontId="28" fillId="6" borderId="105" xfId="0" applyFont="1" applyFill="1" applyBorder="1" applyAlignment="1" applyProtection="1">
      <alignment horizontal="center" vertical="center" wrapText="1"/>
      <protection/>
    </xf>
    <xf numFmtId="0" fontId="28" fillId="6" borderId="125" xfId="0" applyFont="1" applyFill="1" applyBorder="1" applyAlignment="1" applyProtection="1">
      <alignment horizontal="center" vertical="center" wrapText="1"/>
      <protection/>
    </xf>
    <xf numFmtId="0" fontId="41" fillId="6" borderId="114" xfId="0" applyFont="1" applyFill="1" applyBorder="1" applyAlignment="1" applyProtection="1">
      <alignment horizontal="center" vertical="center" wrapText="1"/>
      <protection/>
    </xf>
    <xf numFmtId="0" fontId="41" fillId="6" borderId="116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top"/>
    </xf>
    <xf numFmtId="0" fontId="31" fillId="0" borderId="0" xfId="0" applyFont="1" applyBorder="1" applyAlignment="1">
      <alignment horizontal="center" vertical="top" wrapText="1"/>
    </xf>
    <xf numFmtId="0" fontId="31" fillId="0" borderId="87" xfId="0" applyFont="1" applyBorder="1" applyAlignment="1">
      <alignment horizontal="center" vertical="top" wrapText="1"/>
    </xf>
    <xf numFmtId="0" fontId="0" fillId="0" borderId="132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gedusD\Local%20Settings\Temporary%20Internet%20Files\Content.Outlook\XR9GJG6K\foglalkoztataselem_2011022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bingerA\AppData\Local\Microsoft\Windows\Temporary%20Internet%20Files\Content.Outlook\60XKGLA2\foglalkoztataselem_2011022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nkaZ\AppData\Local\Microsoft\Windows\Temporary%20Internet%20Files\Content.Outlook\72CZK1L4\Hv%20teszt_NG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posiJ\AppData\Local\Microsoft\Windows\Temporary%20Internet%20Files\Content.Outlook\BJFON3NX\Hv%20teszt_NGM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További hatások"/>
      <sheetName val="Munka2"/>
    </sheetNames>
    <sheetDataSet>
      <sheetData sheetId="1">
        <row r="4">
          <cell r="J4" t="str">
            <v>fiatal munkavállalók</v>
          </cell>
        </row>
        <row r="5">
          <cell r="J5" t="str">
            <v>idősebb (50 éven felüli) munkavállalók</v>
          </cell>
        </row>
        <row r="6">
          <cell r="J6" t="str">
            <v>megváltozott munkaképességűek</v>
          </cell>
        </row>
        <row r="7">
          <cell r="J7" t="str">
            <v>kisgyermekekkel rendelkezők</v>
          </cell>
        </row>
        <row r="8">
          <cell r="J8" t="str">
            <v>alacsony iskolai végzettségűek</v>
          </cell>
        </row>
        <row r="9">
          <cell r="J9" t="str">
            <v>egyéb, és pedig: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2"/>
      <sheetName val="4. További hatások"/>
    </sheetNames>
    <sheetDataSet>
      <sheetData sheetId="0">
        <row r="4">
          <cell r="J4" t="str">
            <v>fiatal munkavállalók</v>
          </cell>
        </row>
        <row r="5">
          <cell r="J5" t="str">
            <v>idősebb (50 éven felüli) munkavállalók</v>
          </cell>
        </row>
        <row r="6">
          <cell r="J6" t="str">
            <v>megváltozott munkaképességűek</v>
          </cell>
        </row>
        <row r="7">
          <cell r="J7" t="str">
            <v>kisgyermekekkel rendelkezők</v>
          </cell>
        </row>
        <row r="8">
          <cell r="J8" t="str">
            <v>alacsony iskolai végzettségűek</v>
          </cell>
        </row>
        <row r="9">
          <cell r="J9" t="str">
            <v>egyéb, és pedig:</v>
          </cell>
        </row>
        <row r="13">
          <cell r="J13" t="str">
            <v>versenyszféra, ezen belül:</v>
          </cell>
        </row>
        <row r="14">
          <cell r="J14" t="str">
            <v>költségvetési szféra, ezen belül:</v>
          </cell>
        </row>
        <row r="15">
          <cell r="J15" t="str">
            <v>nem releváns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ŐLAP"/>
      <sheetName val="1. Költségvetés"/>
      <sheetName val="CALC_1"/>
      <sheetName val="2. Adminisztratív terhek"/>
      <sheetName val="CALC_2"/>
      <sheetName val="3. Érintettek"/>
      <sheetName val="4. További hatások"/>
      <sheetName val="5. Nemzetközi"/>
      <sheetName val="6. SWOT"/>
      <sheetName val="ZÁRADÉK"/>
      <sheetName val="sup."/>
    </sheetNames>
    <sheetDataSet>
      <sheetData sheetId="10">
        <row r="3">
          <cell r="B3" t="str">
            <v>igen </v>
          </cell>
          <cell r="D3" t="str">
            <v>igen</v>
          </cell>
          <cell r="E3" t="str">
            <v>igen</v>
          </cell>
          <cell r="G3" t="str">
            <v>nem, tehercsökkenést okoz</v>
          </cell>
          <cell r="J3" t="str">
            <v>igen</v>
          </cell>
          <cell r="L3" t="str">
            <v>ellentétes</v>
          </cell>
        </row>
        <row r="4">
          <cell r="B4" t="str">
            <v>nem</v>
          </cell>
          <cell r="D4" t="str">
            <v>nem</v>
          </cell>
          <cell r="E4" t="str">
            <v>nem</v>
          </cell>
          <cell r="G4" t="str">
            <v>nem változik érdemben</v>
          </cell>
          <cell r="J4" t="str">
            <v>nem</v>
          </cell>
          <cell r="L4" t="str">
            <v>részben ellentétes</v>
          </cell>
        </row>
        <row r="5">
          <cell r="D5" t="str">
            <v>nem releváns</v>
          </cell>
          <cell r="E5" t="str">
            <v>nem szükséges</v>
          </cell>
          <cell r="G5" t="str">
            <v>igen</v>
          </cell>
          <cell r="J5" t="str">
            <v>részben</v>
          </cell>
          <cell r="L5" t="str">
            <v>illeszkedik</v>
          </cell>
        </row>
        <row r="6">
          <cell r="L6" t="str">
            <v>nem releváns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ŐLAP"/>
      <sheetName val="1. Költségvetés"/>
      <sheetName val="CALC_1"/>
      <sheetName val="2. Adminisztratív terhek"/>
      <sheetName val="CALC_2"/>
      <sheetName val="3. Érintettek"/>
      <sheetName val="4. További hatások"/>
      <sheetName val="5. Nemzetközi"/>
      <sheetName val="6. SWOT"/>
      <sheetName val="ZÁRADÉK"/>
      <sheetName val="sup."/>
    </sheetNames>
    <sheetDataSet>
      <sheetData sheetId="10">
        <row r="3">
          <cell r="B3" t="str">
            <v>igen </v>
          </cell>
          <cell r="D3" t="str">
            <v>igen</v>
          </cell>
          <cell r="E3" t="str">
            <v>igen</v>
          </cell>
          <cell r="G3" t="str">
            <v>nem, tehercsökkenést okoz</v>
          </cell>
          <cell r="J3" t="str">
            <v>igen</v>
          </cell>
          <cell r="L3" t="str">
            <v>ellentétes</v>
          </cell>
        </row>
        <row r="4">
          <cell r="B4" t="str">
            <v>nem</v>
          </cell>
          <cell r="D4" t="str">
            <v>nem</v>
          </cell>
          <cell r="E4" t="str">
            <v>nem</v>
          </cell>
          <cell r="G4" t="str">
            <v>nem változik érdemben</v>
          </cell>
          <cell r="J4" t="str">
            <v>nem</v>
          </cell>
          <cell r="L4" t="str">
            <v>részben ellentétes</v>
          </cell>
        </row>
        <row r="5">
          <cell r="D5" t="str">
            <v>nem releváns</v>
          </cell>
          <cell r="E5" t="str">
            <v>nem szükséges</v>
          </cell>
          <cell r="G5" t="str">
            <v>igen</v>
          </cell>
          <cell r="J5" t="str">
            <v>részben</v>
          </cell>
          <cell r="L5" t="str">
            <v>illeszkedik</v>
          </cell>
        </row>
        <row r="6">
          <cell r="L6" t="str">
            <v>nem releváns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re.sipos@emmi.gov.hu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andor.brassoi@nefmi.gov.hu" TargetMode="External" /><Relationship Id="rId2" Type="http://schemas.openxmlformats.org/officeDocument/2006/relationships/hyperlink" Target="mailto:aniko.tatrai@emmi.gov.hu%20tel:%207954-021" TargetMode="External" /><Relationship Id="rId3" Type="http://schemas.openxmlformats.org/officeDocument/2006/relationships/hyperlink" Target="mailto:imre.sipos@emmi.gov.hu" TargetMode="Externa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SheetLayoutView="85" zoomScalePageLayoutView="0" workbookViewId="0" topLeftCell="A1">
      <selection activeCell="B2" sqref="B2:C2"/>
    </sheetView>
  </sheetViews>
  <sheetFormatPr defaultColWidth="8.8515625" defaultRowHeight="12.75"/>
  <cols>
    <col min="1" max="1" width="20.140625" style="13" customWidth="1"/>
    <col min="2" max="2" width="17.421875" style="13" customWidth="1"/>
    <col min="3" max="3" width="20.8515625" style="13" customWidth="1"/>
    <col min="4" max="4" width="17.7109375" style="13" customWidth="1"/>
    <col min="5" max="5" width="19.8515625" style="13" customWidth="1"/>
    <col min="6" max="6" width="20.7109375" style="13" customWidth="1"/>
    <col min="7" max="7" width="1.7109375" style="13" customWidth="1"/>
    <col min="8" max="16384" width="8.8515625" style="13" customWidth="1"/>
  </cols>
  <sheetData>
    <row r="1" spans="1:7" ht="30" customHeight="1" thickBot="1" thickTop="1">
      <c r="A1" s="197" t="s">
        <v>84</v>
      </c>
      <c r="B1" s="198"/>
      <c r="C1" s="199"/>
      <c r="D1" s="199"/>
      <c r="E1" s="200"/>
      <c r="F1" s="196"/>
      <c r="G1" s="27"/>
    </row>
    <row r="2" spans="1:7" ht="15" customHeight="1" thickTop="1">
      <c r="A2" s="67" t="s">
        <v>0</v>
      </c>
      <c r="B2" s="193" t="s">
        <v>212</v>
      </c>
      <c r="C2" s="193"/>
      <c r="D2" s="66" t="s">
        <v>1</v>
      </c>
      <c r="E2" s="195">
        <v>41380</v>
      </c>
      <c r="F2" s="190"/>
      <c r="G2" s="23"/>
    </row>
    <row r="3" spans="1:7" s="14" customFormat="1" ht="28.5" customHeight="1">
      <c r="A3" s="61" t="s">
        <v>2</v>
      </c>
      <c r="B3" s="194" t="s">
        <v>189</v>
      </c>
      <c r="C3" s="194"/>
      <c r="D3" s="63" t="s">
        <v>3</v>
      </c>
      <c r="E3" s="232" t="s">
        <v>178</v>
      </c>
      <c r="F3" s="233"/>
      <c r="G3" s="24"/>
    </row>
    <row r="4" spans="1:7" ht="28.5" customHeight="1" thickBot="1">
      <c r="A4" s="68" t="s">
        <v>4</v>
      </c>
      <c r="B4" s="191" t="s">
        <v>187</v>
      </c>
      <c r="C4" s="191"/>
      <c r="D4" s="65" t="s">
        <v>5</v>
      </c>
      <c r="E4" s="191" t="s">
        <v>193</v>
      </c>
      <c r="F4" s="189"/>
      <c r="G4" s="23"/>
    </row>
    <row r="5" spans="1:6" ht="9" customHeight="1" thickBot="1" thickTop="1">
      <c r="A5" s="192"/>
      <c r="B5" s="192"/>
      <c r="C5" s="192"/>
      <c r="D5" s="192"/>
      <c r="E5" s="192"/>
      <c r="F5" s="192"/>
    </row>
    <row r="6" spans="1:7" ht="102.75" customHeight="1" thickBot="1" thickTop="1">
      <c r="A6" s="59" t="s">
        <v>6</v>
      </c>
      <c r="B6" s="234" t="s">
        <v>194</v>
      </c>
      <c r="C6" s="235"/>
      <c r="D6" s="64" t="s">
        <v>7</v>
      </c>
      <c r="E6" s="234" t="s">
        <v>187</v>
      </c>
      <c r="F6" s="236"/>
      <c r="G6" s="23"/>
    </row>
    <row r="7" spans="1:6" ht="28.5" customHeight="1" thickTop="1">
      <c r="A7" s="60" t="s">
        <v>8</v>
      </c>
      <c r="B7" s="238" t="s">
        <v>195</v>
      </c>
      <c r="C7" s="239"/>
      <c r="D7" s="239"/>
      <c r="E7" s="239"/>
      <c r="F7" s="240"/>
    </row>
    <row r="8" spans="1:7" ht="48" customHeight="1">
      <c r="A8" s="61" t="s">
        <v>9</v>
      </c>
      <c r="B8" s="241" t="s">
        <v>197</v>
      </c>
      <c r="C8" s="242"/>
      <c r="D8" s="242"/>
      <c r="E8" s="242"/>
      <c r="F8" s="242"/>
      <c r="G8" s="23"/>
    </row>
    <row r="9" spans="1:7" ht="34.5" customHeight="1">
      <c r="A9" s="61" t="s">
        <v>10</v>
      </c>
      <c r="B9" s="233" t="s">
        <v>196</v>
      </c>
      <c r="C9" s="250"/>
      <c r="D9" s="63" t="s">
        <v>12</v>
      </c>
      <c r="E9" s="233" t="s">
        <v>182</v>
      </c>
      <c r="F9" s="249"/>
      <c r="G9" s="23"/>
    </row>
    <row r="10" spans="1:7" ht="51" customHeight="1" thickBot="1">
      <c r="A10" s="62" t="s">
        <v>11</v>
      </c>
      <c r="B10" s="210" t="s">
        <v>211</v>
      </c>
      <c r="C10" s="211"/>
      <c r="D10" s="211"/>
      <c r="E10" s="211"/>
      <c r="F10" s="212"/>
      <c r="G10" s="23"/>
    </row>
    <row r="11" spans="1:6" ht="12" customHeight="1" thickBot="1" thickTop="1">
      <c r="A11" s="192"/>
      <c r="B11" s="192"/>
      <c r="C11" s="192"/>
      <c r="D11" s="192"/>
      <c r="E11" s="192"/>
      <c r="F11" s="192"/>
    </row>
    <row r="12" spans="1:7" ht="20.25" customHeight="1" thickTop="1">
      <c r="A12" s="246" t="s">
        <v>115</v>
      </c>
      <c r="B12" s="247"/>
      <c r="C12" s="247"/>
      <c r="D12" s="247"/>
      <c r="E12" s="247"/>
      <c r="F12" s="248"/>
      <c r="G12" s="23"/>
    </row>
    <row r="13" spans="1:7" ht="85.5" customHeight="1" thickBot="1">
      <c r="A13" s="58" t="s">
        <v>113</v>
      </c>
      <c r="B13" s="45" t="s">
        <v>15</v>
      </c>
      <c r="C13" s="243"/>
      <c r="D13" s="244"/>
      <c r="E13" s="244"/>
      <c r="F13" s="245"/>
      <c r="G13" s="31"/>
    </row>
    <row r="14" spans="1:6" s="15" customFormat="1" ht="12" customHeight="1" thickBot="1" thickTop="1">
      <c r="A14" s="237"/>
      <c r="B14" s="237"/>
      <c r="C14" s="237"/>
      <c r="D14" s="237"/>
      <c r="E14" s="237"/>
      <c r="F14" s="237"/>
    </row>
    <row r="15" spans="1:6" ht="24.75" customHeight="1" thickBot="1" thickTop="1">
      <c r="A15" s="202" t="s">
        <v>132</v>
      </c>
      <c r="B15" s="203"/>
      <c r="C15" s="203"/>
      <c r="D15" s="203"/>
      <c r="E15" s="203"/>
      <c r="F15" s="201"/>
    </row>
    <row r="16" spans="1:6" ht="24.75" customHeight="1">
      <c r="A16" s="206" t="s">
        <v>125</v>
      </c>
      <c r="B16" s="207"/>
      <c r="C16" s="208"/>
      <c r="D16" s="214" t="str">
        <f>'Társadalmi,gazdasági hatás'!D27</f>
        <v>Nem változik érdemben</v>
      </c>
      <c r="E16" s="214"/>
      <c r="F16" s="215"/>
    </row>
    <row r="17" spans="1:7" ht="77.25" customHeight="1" thickBot="1">
      <c r="A17" s="216" t="str">
        <f>'Társadalmi,gazdasági hatás'!A28</f>
        <v>Kérjük mutassa  be a versenyképességet befolyásoló tényezőket!</v>
      </c>
      <c r="B17" s="217"/>
      <c r="C17" s="217"/>
      <c r="D17" s="218"/>
      <c r="E17" s="218"/>
      <c r="F17" s="219"/>
      <c r="G17" s="27"/>
    </row>
    <row r="18" spans="1:7" ht="21" customHeight="1">
      <c r="A18" s="220" t="s">
        <v>126</v>
      </c>
      <c r="B18" s="221"/>
      <c r="C18" s="222"/>
      <c r="D18" s="45" t="s">
        <v>28</v>
      </c>
      <c r="E18" s="84" t="s">
        <v>72</v>
      </c>
      <c r="F18" s="69"/>
      <c r="G18" s="27"/>
    </row>
    <row r="19" spans="1:7" ht="25.5" customHeight="1">
      <c r="A19" s="227" t="s">
        <v>128</v>
      </c>
      <c r="B19" s="228"/>
      <c r="C19" s="229"/>
      <c r="D19" s="230" t="s">
        <v>27</v>
      </c>
      <c r="E19" s="230"/>
      <c r="F19" s="231"/>
      <c r="G19" s="27"/>
    </row>
    <row r="20" spans="1:7" ht="15" customHeight="1">
      <c r="A20" s="223" t="s">
        <v>44</v>
      </c>
      <c r="B20" s="224"/>
      <c r="C20" s="224"/>
      <c r="D20" s="225"/>
      <c r="E20" s="225"/>
      <c r="F20" s="226"/>
      <c r="G20" s="27"/>
    </row>
    <row r="21" spans="1:6" ht="18.75" customHeight="1">
      <c r="A21" s="55"/>
      <c r="B21" s="213" t="s">
        <v>16</v>
      </c>
      <c r="C21" s="213"/>
      <c r="D21" s="272">
        <f>' Admin terhek, igazgatási hat'!C3</f>
        <v>0</v>
      </c>
      <c r="E21" s="273"/>
      <c r="F21" s="56" t="s">
        <v>17</v>
      </c>
    </row>
    <row r="22" spans="1:7" ht="18.75" customHeight="1" thickBot="1">
      <c r="A22" s="172"/>
      <c r="B22" s="209" t="s">
        <v>18</v>
      </c>
      <c r="C22" s="209"/>
      <c r="D22" s="204">
        <f>' Admin terhek, igazgatási hat'!C7</f>
        <v>0</v>
      </c>
      <c r="E22" s="205"/>
      <c r="F22" s="173" t="s">
        <v>17</v>
      </c>
      <c r="G22" s="27"/>
    </row>
    <row r="23" spans="1:7" ht="15" customHeight="1">
      <c r="A23" s="274" t="s">
        <v>19</v>
      </c>
      <c r="B23" s="270"/>
      <c r="C23" s="270"/>
      <c r="D23" s="269" t="s">
        <v>20</v>
      </c>
      <c r="E23" s="270"/>
      <c r="F23" s="271"/>
      <c r="G23" s="27"/>
    </row>
    <row r="24" spans="1:6" ht="18.75" customHeight="1">
      <c r="A24" s="55"/>
      <c r="B24" s="213" t="s">
        <v>16</v>
      </c>
      <c r="C24" s="258"/>
      <c r="D24" s="174"/>
      <c r="E24" s="213" t="s">
        <v>16</v>
      </c>
      <c r="F24" s="281"/>
    </row>
    <row r="25" spans="1:7" ht="18.75" customHeight="1" thickBot="1">
      <c r="A25" s="57"/>
      <c r="B25" s="255" t="s">
        <v>18</v>
      </c>
      <c r="C25" s="257"/>
      <c r="D25" s="175"/>
      <c r="E25" s="255" t="s">
        <v>18</v>
      </c>
      <c r="F25" s="256"/>
      <c r="G25" s="27"/>
    </row>
    <row r="26" spans="1:7" ht="12" customHeight="1" thickBot="1" thickTop="1">
      <c r="A26" s="253"/>
      <c r="B26" s="254"/>
      <c r="C26" s="254"/>
      <c r="D26" s="254"/>
      <c r="E26" s="254"/>
      <c r="F26" s="254"/>
      <c r="G26" s="27"/>
    </row>
    <row r="27" spans="1:7" ht="24.75" customHeight="1" thickBot="1" thickTop="1">
      <c r="A27" s="282" t="s">
        <v>133</v>
      </c>
      <c r="B27" s="283"/>
      <c r="C27" s="283"/>
      <c r="D27" s="283"/>
      <c r="E27" s="283"/>
      <c r="F27" s="284"/>
      <c r="G27" s="23"/>
    </row>
    <row r="28" spans="1:7" ht="24.75" customHeight="1" thickBot="1">
      <c r="A28" s="259" t="s">
        <v>116</v>
      </c>
      <c r="B28" s="260"/>
      <c r="C28" s="260"/>
      <c r="D28" s="260"/>
      <c r="E28" s="260"/>
      <c r="F28" s="260"/>
      <c r="G28" s="32"/>
    </row>
    <row r="29" spans="1:7" ht="15" customHeight="1">
      <c r="A29" s="50"/>
      <c r="B29" s="251" t="s">
        <v>21</v>
      </c>
      <c r="C29" s="251"/>
      <c r="D29" s="51" t="s">
        <v>22</v>
      </c>
      <c r="E29" s="251" t="s">
        <v>23</v>
      </c>
      <c r="F29" s="252"/>
      <c r="G29" s="23"/>
    </row>
    <row r="30" spans="1:7" ht="23.25" customHeight="1">
      <c r="A30" s="52" t="s">
        <v>24</v>
      </c>
      <c r="B30" s="277" t="str">
        <f>'Társadalmi,gazdasági hatás'!B4</f>
        <v>pedagógusok</v>
      </c>
      <c r="C30" s="277"/>
      <c r="D30" s="53" t="s">
        <v>203</v>
      </c>
      <c r="E30" s="278"/>
      <c r="F30" s="279"/>
      <c r="G30" s="23"/>
    </row>
    <row r="31" spans="1:7" ht="15.75" customHeight="1">
      <c r="A31" s="52" t="s">
        <v>25</v>
      </c>
      <c r="B31" s="277" t="s">
        <v>204</v>
      </c>
      <c r="C31" s="277"/>
      <c r="D31" s="53" t="str">
        <f>'Társadalmi,gazdasági hatás'!D5</f>
        <v>1500 fő/év</v>
      </c>
      <c r="E31" s="278"/>
      <c r="F31" s="279"/>
      <c r="G31" s="23"/>
    </row>
    <row r="32" spans="1:7" ht="15.75" customHeight="1" thickBot="1">
      <c r="A32" s="54" t="s">
        <v>37</v>
      </c>
      <c r="B32" s="277"/>
      <c r="C32" s="277"/>
      <c r="D32" s="53"/>
      <c r="E32" s="278"/>
      <c r="F32" s="280"/>
      <c r="G32" s="23"/>
    </row>
    <row r="33" spans="1:7" ht="24.75" customHeight="1" thickBot="1">
      <c r="A33" s="259" t="s">
        <v>131</v>
      </c>
      <c r="B33" s="260"/>
      <c r="C33" s="260"/>
      <c r="D33" s="260"/>
      <c r="E33" s="275"/>
      <c r="F33" s="276"/>
      <c r="G33" s="23"/>
    </row>
    <row r="34" spans="1:7" ht="93.75" customHeight="1" thickBot="1">
      <c r="A34" s="266"/>
      <c r="B34" s="267"/>
      <c r="C34" s="267"/>
      <c r="D34" s="267"/>
      <c r="E34" s="267"/>
      <c r="F34" s="268"/>
      <c r="G34" s="23"/>
    </row>
    <row r="35" spans="1:7" ht="12" customHeight="1" thickTop="1">
      <c r="A35" s="288"/>
      <c r="B35" s="288"/>
      <c r="C35" s="288"/>
      <c r="D35" s="288"/>
      <c r="E35" s="288"/>
      <c r="F35" s="288"/>
      <c r="G35" s="27"/>
    </row>
    <row r="36" spans="1:7" ht="12" customHeight="1" thickBot="1">
      <c r="A36" s="34"/>
      <c r="B36" s="34"/>
      <c r="C36" s="35"/>
      <c r="D36" s="35"/>
      <c r="E36" s="35"/>
      <c r="F36" s="35"/>
      <c r="G36" s="27"/>
    </row>
    <row r="37" spans="1:7" s="16" customFormat="1" ht="24.75" customHeight="1" thickBot="1" thickTop="1">
      <c r="A37" s="289" t="s">
        <v>134</v>
      </c>
      <c r="B37" s="290"/>
      <c r="C37" s="290"/>
      <c r="D37" s="290"/>
      <c r="E37" s="290"/>
      <c r="F37" s="291"/>
      <c r="G37" s="28"/>
    </row>
    <row r="38" spans="1:7" ht="24.75" customHeight="1">
      <c r="A38" s="285" t="s">
        <v>129</v>
      </c>
      <c r="B38" s="286"/>
      <c r="C38" s="286"/>
      <c r="D38" s="286"/>
      <c r="E38" s="286"/>
      <c r="F38" s="287"/>
      <c r="G38" s="23"/>
    </row>
    <row r="39" spans="1:7" ht="12.75">
      <c r="A39" s="294"/>
      <c r="B39" s="295"/>
      <c r="C39" s="296"/>
      <c r="D39" s="47" t="s">
        <v>86</v>
      </c>
      <c r="E39" s="48" t="s">
        <v>87</v>
      </c>
      <c r="F39" s="49" t="s">
        <v>118</v>
      </c>
      <c r="G39" s="23"/>
    </row>
    <row r="40" spans="1:7" ht="12.75">
      <c r="A40" s="297" t="s">
        <v>85</v>
      </c>
      <c r="B40" s="298"/>
      <c r="C40" s="298"/>
      <c r="D40" s="17">
        <f>' Költségvetés'!F4</f>
        <v>0</v>
      </c>
      <c r="E40" s="18">
        <f>' Költségvetés'!F5</f>
        <v>0</v>
      </c>
      <c r="F40" s="29">
        <f>' Költségvetés'!F8</f>
        <v>0</v>
      </c>
      <c r="G40" s="23"/>
    </row>
    <row r="41" spans="1:7" ht="12.75" customHeight="1">
      <c r="A41" s="297" t="s">
        <v>95</v>
      </c>
      <c r="B41" s="298"/>
      <c r="C41" s="298"/>
      <c r="D41" s="17">
        <f>' Költségvetés'!F19</f>
        <v>0</v>
      </c>
      <c r="E41" s="18">
        <f>' Költségvetés'!F20</f>
        <v>0</v>
      </c>
      <c r="F41" s="29">
        <f>' Költségvetés'!F25</f>
        <v>0</v>
      </c>
      <c r="G41" s="23"/>
    </row>
    <row r="42" spans="1:7" ht="12.75" customHeight="1">
      <c r="A42" s="297" t="s">
        <v>100</v>
      </c>
      <c r="B42" s="298"/>
      <c r="C42" s="298"/>
      <c r="D42" s="19">
        <f>' Költségvetés'!F32</f>
        <v>0</v>
      </c>
      <c r="E42" s="12">
        <f>' Költségvetés'!F33</f>
        <v>0</v>
      </c>
      <c r="F42" s="29">
        <f>' Költségvetés'!F36</f>
        <v>0</v>
      </c>
      <c r="G42" s="23"/>
    </row>
    <row r="43" spans="1:7" ht="13.5" thickBot="1">
      <c r="A43" s="299" t="s">
        <v>102</v>
      </c>
      <c r="B43" s="300"/>
      <c r="C43" s="300"/>
      <c r="D43" s="19">
        <f>' Költségvetés'!F48</f>
        <v>0</v>
      </c>
      <c r="E43" s="12">
        <f>' Költségvetés'!F48</f>
        <v>0</v>
      </c>
      <c r="F43" s="40">
        <f>' Költségvetés'!G48</f>
        <v>0</v>
      </c>
      <c r="G43" s="23"/>
    </row>
    <row r="44" spans="1:7" ht="15" customHeight="1" thickBot="1">
      <c r="A44" s="292" t="s">
        <v>106</v>
      </c>
      <c r="B44" s="293"/>
      <c r="C44" s="293"/>
      <c r="D44" s="20">
        <f>-D40+D42</f>
        <v>0</v>
      </c>
      <c r="E44" s="20">
        <f>-E40+E42</f>
        <v>0</v>
      </c>
      <c r="F44" s="30">
        <f>-F40+F42</f>
        <v>0</v>
      </c>
      <c r="G44" s="23"/>
    </row>
    <row r="45" spans="1:7" ht="15" customHeight="1" thickBot="1">
      <c r="A45" s="261" t="s">
        <v>107</v>
      </c>
      <c r="B45" s="262"/>
      <c r="C45" s="262"/>
      <c r="D45" s="41">
        <f>-D40+D41+D42-D43</f>
        <v>0</v>
      </c>
      <c r="E45" s="41">
        <f>-E40+E41+E42-E43</f>
        <v>0</v>
      </c>
      <c r="F45" s="42">
        <f>-F40+F41+F42-F43</f>
        <v>0</v>
      </c>
      <c r="G45" s="23"/>
    </row>
    <row r="46" spans="1:7" ht="12" customHeight="1" thickBot="1" thickTop="1">
      <c r="A46" s="38"/>
      <c r="B46" s="39"/>
      <c r="C46" s="39"/>
      <c r="D46" s="39"/>
      <c r="E46" s="39"/>
      <c r="F46" s="39"/>
      <c r="G46" s="27"/>
    </row>
    <row r="47" spans="1:7" ht="24.75" customHeight="1" thickBot="1" thickTop="1">
      <c r="A47" s="263" t="s">
        <v>135</v>
      </c>
      <c r="B47" s="264"/>
      <c r="C47" s="264"/>
      <c r="D47" s="264"/>
      <c r="E47" s="264"/>
      <c r="F47" s="265"/>
      <c r="G47" s="23"/>
    </row>
    <row r="48" spans="1:7" ht="12.75">
      <c r="A48" s="304" t="s">
        <v>117</v>
      </c>
      <c r="B48" s="305"/>
      <c r="C48" s="305"/>
      <c r="D48" s="306"/>
      <c r="E48" s="307" t="str">
        <f>' További hatások'!D9</f>
        <v>nem</v>
      </c>
      <c r="F48" s="308"/>
      <c r="G48" s="23"/>
    </row>
    <row r="49" spans="1:7" ht="13.5" thickBot="1">
      <c r="A49" s="301" t="s">
        <v>130</v>
      </c>
      <c r="B49" s="302"/>
      <c r="C49" s="302"/>
      <c r="D49" s="302"/>
      <c r="E49" s="302"/>
      <c r="F49" s="303"/>
      <c r="G49" s="23"/>
    </row>
    <row r="50" spans="1:6" ht="75" customHeight="1" thickBot="1">
      <c r="A50" s="266" t="str">
        <f>' További hatások'!A10:F10</f>
        <v>Kérjük mutassa be az intézkedés környezeti és természeti hatásait!  </v>
      </c>
      <c r="B50" s="267"/>
      <c r="C50" s="267"/>
      <c r="D50" s="267"/>
      <c r="E50" s="267"/>
      <c r="F50" s="268"/>
    </row>
    <row r="51" spans="1:7" ht="12" customHeight="1" thickBot="1" thickTop="1">
      <c r="A51" s="318"/>
      <c r="B51" s="318"/>
      <c r="C51" s="318"/>
      <c r="D51" s="318"/>
      <c r="E51" s="318"/>
      <c r="F51" s="318"/>
      <c r="G51" s="27"/>
    </row>
    <row r="52" spans="1:7" ht="24.75" customHeight="1" thickBot="1" thickTop="1">
      <c r="A52" s="314" t="s">
        <v>136</v>
      </c>
      <c r="B52" s="315"/>
      <c r="C52" s="315"/>
      <c r="D52" s="315"/>
      <c r="E52" s="315"/>
      <c r="F52" s="315"/>
      <c r="G52" s="23"/>
    </row>
    <row r="53" spans="1:7" ht="13.5" thickBot="1">
      <c r="A53" s="312" t="s">
        <v>166</v>
      </c>
      <c r="B53" s="260"/>
      <c r="C53" s="260"/>
      <c r="D53" s="313"/>
      <c r="E53" s="310" t="str">
        <f>' További hatások'!D3</f>
        <v>nem</v>
      </c>
      <c r="F53" s="311"/>
      <c r="G53" s="27"/>
    </row>
    <row r="54" spans="1:7" ht="71.25" customHeight="1" thickBot="1">
      <c r="A54" s="266"/>
      <c r="B54" s="267"/>
      <c r="C54" s="267"/>
      <c r="D54" s="267"/>
      <c r="E54" s="267"/>
      <c r="F54" s="268"/>
      <c r="G54" s="23"/>
    </row>
    <row r="55" spans="1:7" ht="14.25" thickBot="1" thickTop="1">
      <c r="A55" s="319" t="s">
        <v>137</v>
      </c>
      <c r="B55" s="319"/>
      <c r="C55" s="319"/>
      <c r="D55" s="319"/>
      <c r="E55" s="320" t="str">
        <f>' További hatások'!D11</f>
        <v>nem</v>
      </c>
      <c r="F55" s="321"/>
      <c r="G55" s="23"/>
    </row>
    <row r="56" spans="1:7" ht="87" customHeight="1" thickBot="1">
      <c r="A56" s="266"/>
      <c r="B56" s="267"/>
      <c r="C56" s="267"/>
      <c r="D56" s="267"/>
      <c r="E56" s="267"/>
      <c r="F56" s="268"/>
      <c r="G56" s="23"/>
    </row>
    <row r="57" spans="1:7" ht="12" customHeight="1" thickBot="1" thickTop="1">
      <c r="A57" s="43"/>
      <c r="B57" s="44"/>
      <c r="C57" s="44"/>
      <c r="D57" s="44"/>
      <c r="E57" s="44"/>
      <c r="F57" s="44"/>
      <c r="G57" s="27"/>
    </row>
    <row r="58" spans="1:7" ht="30" customHeight="1" thickBot="1" thickTop="1">
      <c r="A58" s="46" t="s">
        <v>31</v>
      </c>
      <c r="B58" s="309" t="s">
        <v>205</v>
      </c>
      <c r="C58" s="309"/>
      <c r="D58" s="309"/>
      <c r="E58" s="316" t="s">
        <v>206</v>
      </c>
      <c r="F58" s="317"/>
      <c r="G58" s="23"/>
    </row>
    <row r="59" spans="1:6" ht="13.5" thickTop="1">
      <c r="A59" s="26"/>
      <c r="B59" s="22"/>
      <c r="C59" s="22"/>
      <c r="D59" s="22"/>
      <c r="E59" s="25"/>
      <c r="F59" s="25"/>
    </row>
    <row r="60" spans="1:6" ht="12.75">
      <c r="A60" s="21"/>
      <c r="B60" s="22"/>
      <c r="C60" s="22"/>
      <c r="D60" s="22"/>
      <c r="E60" s="22"/>
      <c r="F60" s="22"/>
    </row>
    <row r="63" ht="12.75" customHeight="1"/>
  </sheetData>
  <sheetProtection formatCells="0" formatColumns="0" formatRows="0" insertRows="0" insertHyperlinks="0" sort="0" pivotTables="0"/>
  <mergeCells count="75">
    <mergeCell ref="A51:F51"/>
    <mergeCell ref="A55:D55"/>
    <mergeCell ref="E55:F55"/>
    <mergeCell ref="A49:F49"/>
    <mergeCell ref="A48:D48"/>
    <mergeCell ref="E48:F48"/>
    <mergeCell ref="B58:D58"/>
    <mergeCell ref="A54:F54"/>
    <mergeCell ref="E53:F53"/>
    <mergeCell ref="A53:D53"/>
    <mergeCell ref="A52:F52"/>
    <mergeCell ref="E58:F58"/>
    <mergeCell ref="A56:F56"/>
    <mergeCell ref="A35:F35"/>
    <mergeCell ref="A37:F37"/>
    <mergeCell ref="A44:C44"/>
    <mergeCell ref="A39:C39"/>
    <mergeCell ref="A40:C40"/>
    <mergeCell ref="A43:C43"/>
    <mergeCell ref="A41:C41"/>
    <mergeCell ref="A42:C42"/>
    <mergeCell ref="A50:F50"/>
    <mergeCell ref="D23:F23"/>
    <mergeCell ref="D21:E21"/>
    <mergeCell ref="A23:C23"/>
    <mergeCell ref="A33:F33"/>
    <mergeCell ref="B29:C29"/>
    <mergeCell ref="B30:C30"/>
    <mergeCell ref="B32:C32"/>
    <mergeCell ref="E31:F31"/>
    <mergeCell ref="E32:F32"/>
    <mergeCell ref="B24:C24"/>
    <mergeCell ref="A28:F28"/>
    <mergeCell ref="A45:C45"/>
    <mergeCell ref="A47:F47"/>
    <mergeCell ref="B31:C31"/>
    <mergeCell ref="E30:F30"/>
    <mergeCell ref="E24:F24"/>
    <mergeCell ref="A27:F27"/>
    <mergeCell ref="A34:F34"/>
    <mergeCell ref="A38:F38"/>
    <mergeCell ref="E29:F29"/>
    <mergeCell ref="A26:F26"/>
    <mergeCell ref="E25:F25"/>
    <mergeCell ref="B25:C25"/>
    <mergeCell ref="B6:C6"/>
    <mergeCell ref="E6:F6"/>
    <mergeCell ref="A14:F14"/>
    <mergeCell ref="B7:F7"/>
    <mergeCell ref="B8:F8"/>
    <mergeCell ref="C13:F13"/>
    <mergeCell ref="A12:F12"/>
    <mergeCell ref="A11:F11"/>
    <mergeCell ref="E9:F9"/>
    <mergeCell ref="B9:C9"/>
    <mergeCell ref="D19:F19"/>
    <mergeCell ref="A15:F15"/>
    <mergeCell ref="A1:F1"/>
    <mergeCell ref="A5:F5"/>
    <mergeCell ref="B2:C2"/>
    <mergeCell ref="B3:C3"/>
    <mergeCell ref="E2:F2"/>
    <mergeCell ref="B4:C4"/>
    <mergeCell ref="E4:F4"/>
    <mergeCell ref="E3:F3"/>
    <mergeCell ref="D22:E22"/>
    <mergeCell ref="A16:C16"/>
    <mergeCell ref="B22:C22"/>
    <mergeCell ref="B10:F10"/>
    <mergeCell ref="B21:C21"/>
    <mergeCell ref="D16:F16"/>
    <mergeCell ref="A17:F17"/>
    <mergeCell ref="A18:C18"/>
    <mergeCell ref="A20:F20"/>
    <mergeCell ref="A19:C19"/>
  </mergeCells>
  <dataValidations count="3">
    <dataValidation type="list" allowBlank="1" showInputMessage="1" showErrorMessage="1" sqref="E55 D18:D19">
      <formula1>lista</formula1>
    </dataValidation>
    <dataValidation type="list" allowBlank="1" showInputMessage="1" showErrorMessage="1" sqref="D16">
      <formula1>Verseny</formula1>
    </dataValidation>
    <dataValidation type="list" allowBlank="1" showInputMessage="1" showErrorMessage="1" sqref="B13">
      <formula1>reszbenvalasz</formula1>
    </dataValidation>
  </dataValidations>
  <hyperlinks>
    <hyperlink ref="E58" r:id="rId1" display="imre.sipos@emmi.gov.hu"/>
  </hyperlinks>
  <printOptions/>
  <pageMargins left="0.75" right="0.75" top="1" bottom="1" header="0.5" footer="0.5"/>
  <pageSetup horizontalDpi="600" verticalDpi="600" orientation="portrait" paperSize="9" scale="71" r:id="rId3"/>
  <rowBreaks count="1" manualBreakCount="1">
    <brk id="3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80" zoomScaleNormal="80" zoomScaleSheetLayoutView="100" zoomScalePageLayoutView="0" workbookViewId="0" topLeftCell="A1">
      <selection activeCell="D4" sqref="D4"/>
    </sheetView>
  </sheetViews>
  <sheetFormatPr defaultColWidth="8.8515625" defaultRowHeight="25.5" customHeight="1"/>
  <cols>
    <col min="1" max="1" width="20.7109375" style="0" customWidth="1"/>
    <col min="2" max="2" width="24.8515625" style="0" customWidth="1"/>
    <col min="3" max="3" width="20.28125" style="0" customWidth="1"/>
    <col min="4" max="4" width="28.140625" style="0" customWidth="1"/>
    <col min="5" max="5" width="17.00390625" style="0" customWidth="1"/>
    <col min="6" max="6" width="16.140625" style="0" customWidth="1"/>
  </cols>
  <sheetData>
    <row r="1" spans="1:6" ht="25.5" customHeight="1">
      <c r="A1" s="358" t="s">
        <v>32</v>
      </c>
      <c r="B1" s="359"/>
      <c r="C1" s="359"/>
      <c r="D1" s="359"/>
      <c r="E1" s="359"/>
      <c r="F1" s="360"/>
    </row>
    <row r="2" spans="1:7" ht="25.5" customHeight="1">
      <c r="A2" s="361" t="s">
        <v>139</v>
      </c>
      <c r="B2" s="362"/>
      <c r="C2" s="362"/>
      <c r="D2" s="362"/>
      <c r="E2" s="362"/>
      <c r="F2" s="363"/>
      <c r="G2" s="33"/>
    </row>
    <row r="3" spans="1:6" ht="25.5" customHeight="1">
      <c r="A3" s="78"/>
      <c r="B3" s="345" t="s">
        <v>21</v>
      </c>
      <c r="C3" s="345"/>
      <c r="D3" s="79" t="s">
        <v>22</v>
      </c>
      <c r="E3" s="79" t="s">
        <v>81</v>
      </c>
      <c r="F3" s="80" t="s">
        <v>82</v>
      </c>
    </row>
    <row r="4" spans="1:6" ht="25.5" customHeight="1">
      <c r="A4" s="81" t="s">
        <v>24</v>
      </c>
      <c r="B4" s="364" t="s">
        <v>198</v>
      </c>
      <c r="C4" s="364"/>
      <c r="D4" s="188">
        <v>105000</v>
      </c>
      <c r="E4" s="70"/>
      <c r="F4" s="71"/>
    </row>
    <row r="5" spans="1:6" ht="25.5" customHeight="1">
      <c r="A5" s="81" t="s">
        <v>25</v>
      </c>
      <c r="B5" s="364" t="s">
        <v>199</v>
      </c>
      <c r="C5" s="364"/>
      <c r="D5" s="183" t="s">
        <v>200</v>
      </c>
      <c r="E5" s="70"/>
      <c r="F5" s="71"/>
    </row>
    <row r="6" spans="1:6" ht="25.5" customHeight="1">
      <c r="A6" s="81" t="s">
        <v>37</v>
      </c>
      <c r="B6" s="364"/>
      <c r="C6" s="364"/>
      <c r="D6" s="183"/>
      <c r="E6" s="70"/>
      <c r="F6" s="71"/>
    </row>
    <row r="7" spans="1:6" ht="25.5" customHeight="1">
      <c r="A7" s="81" t="s">
        <v>63</v>
      </c>
      <c r="B7" s="365" t="s">
        <v>66</v>
      </c>
      <c r="C7" s="365"/>
      <c r="D7" s="181"/>
      <c r="E7" s="70"/>
      <c r="F7" s="71"/>
    </row>
    <row r="8" spans="1:6" ht="25.5" customHeight="1">
      <c r="A8" s="81" t="s">
        <v>64</v>
      </c>
      <c r="B8" s="365" t="s">
        <v>66</v>
      </c>
      <c r="C8" s="365"/>
      <c r="D8" s="181"/>
      <c r="E8" s="70"/>
      <c r="F8" s="71"/>
    </row>
    <row r="9" spans="1:6" ht="25.5" customHeight="1">
      <c r="A9" s="344" t="s">
        <v>121</v>
      </c>
      <c r="B9" s="345"/>
      <c r="C9" s="345"/>
      <c r="D9" s="72" t="s">
        <v>28</v>
      </c>
      <c r="E9" s="354"/>
      <c r="F9" s="355"/>
    </row>
    <row r="10" spans="1:6" ht="83.25" customHeight="1">
      <c r="A10" s="81" t="s">
        <v>49</v>
      </c>
      <c r="B10" s="322"/>
      <c r="C10" s="322"/>
      <c r="D10" s="322"/>
      <c r="E10" s="322"/>
      <c r="F10" s="323"/>
    </row>
    <row r="11" spans="1:9" ht="25.5" customHeight="1">
      <c r="A11" s="344" t="s">
        <v>122</v>
      </c>
      <c r="B11" s="345"/>
      <c r="C11" s="345"/>
      <c r="D11" s="72" t="s">
        <v>28</v>
      </c>
      <c r="E11" s="354"/>
      <c r="F11" s="355"/>
      <c r="I11" s="77"/>
    </row>
    <row r="12" spans="1:6" ht="65.25" customHeight="1">
      <c r="A12" s="81" t="s">
        <v>49</v>
      </c>
      <c r="B12" s="356" t="s">
        <v>144</v>
      </c>
      <c r="C12" s="356"/>
      <c r="D12" s="356"/>
      <c r="E12" s="356"/>
      <c r="F12" s="357"/>
    </row>
    <row r="13" spans="1:6" ht="43.5" customHeight="1">
      <c r="A13" s="344" t="s">
        <v>50</v>
      </c>
      <c r="B13" s="345"/>
      <c r="C13" s="72" t="s">
        <v>28</v>
      </c>
      <c r="D13" s="184"/>
      <c r="E13" s="354"/>
      <c r="F13" s="355"/>
    </row>
    <row r="14" spans="1:6" ht="79.5" customHeight="1">
      <c r="A14" s="325"/>
      <c r="B14" s="326"/>
      <c r="C14" s="326"/>
      <c r="D14" s="326"/>
      <c r="E14" s="326"/>
      <c r="F14" s="327"/>
    </row>
    <row r="15" spans="1:6" ht="60" customHeight="1" thickBot="1">
      <c r="A15" s="328"/>
      <c r="B15" s="329"/>
      <c r="C15" s="329"/>
      <c r="D15" s="329"/>
      <c r="E15" s="329"/>
      <c r="F15" s="330"/>
    </row>
    <row r="16" spans="1:6" ht="15.75" customHeight="1" thickBot="1">
      <c r="A16" s="352"/>
      <c r="B16" s="352"/>
      <c r="C16" s="352"/>
      <c r="D16" s="352"/>
      <c r="E16" s="352"/>
      <c r="F16" s="352"/>
    </row>
    <row r="17" spans="1:7" ht="25.5" customHeight="1">
      <c r="A17" s="339" t="s">
        <v>140</v>
      </c>
      <c r="B17" s="340"/>
      <c r="C17" s="340"/>
      <c r="D17" s="340"/>
      <c r="E17" s="340"/>
      <c r="F17" s="341"/>
      <c r="G17" s="33"/>
    </row>
    <row r="18" spans="1:6" ht="25.5" customHeight="1">
      <c r="A18" s="74"/>
      <c r="B18" s="82" t="s">
        <v>71</v>
      </c>
      <c r="C18" s="83" t="s">
        <v>72</v>
      </c>
      <c r="D18" s="75"/>
      <c r="E18" s="82" t="s">
        <v>73</v>
      </c>
      <c r="F18" s="76"/>
    </row>
    <row r="19" spans="1:6" ht="25.5" customHeight="1">
      <c r="A19" s="74"/>
      <c r="B19" s="82" t="s">
        <v>74</v>
      </c>
      <c r="C19" s="83" t="s">
        <v>72</v>
      </c>
      <c r="D19" s="75"/>
      <c r="E19" s="82" t="s">
        <v>73</v>
      </c>
      <c r="F19" s="76"/>
    </row>
    <row r="20" spans="1:6" ht="25.5" customHeight="1">
      <c r="A20" s="74"/>
      <c r="B20" s="82" t="s">
        <v>75</v>
      </c>
      <c r="C20" s="342"/>
      <c r="D20" s="342"/>
      <c r="E20" s="342"/>
      <c r="F20" s="343"/>
    </row>
    <row r="21" spans="1:6" ht="25.5" customHeight="1">
      <c r="A21" s="331" t="s">
        <v>76</v>
      </c>
      <c r="B21" s="332"/>
      <c r="C21" s="332"/>
      <c r="D21" s="181"/>
      <c r="E21" s="346"/>
      <c r="F21" s="347"/>
    </row>
    <row r="22" spans="1:6" ht="25.5" customHeight="1">
      <c r="A22" s="331" t="s">
        <v>78</v>
      </c>
      <c r="B22" s="332"/>
      <c r="C22" s="332"/>
      <c r="D22" s="181"/>
      <c r="E22" s="346"/>
      <c r="F22" s="347"/>
    </row>
    <row r="23" spans="1:6" ht="34.5" customHeight="1">
      <c r="A23" s="331" t="s">
        <v>79</v>
      </c>
      <c r="B23" s="332"/>
      <c r="C23" s="332"/>
      <c r="D23" s="333"/>
      <c r="E23" s="333"/>
      <c r="F23" s="334"/>
    </row>
    <row r="24" spans="1:6" ht="34.5" customHeight="1" thickBot="1">
      <c r="A24" s="335" t="s">
        <v>80</v>
      </c>
      <c r="B24" s="336"/>
      <c r="C24" s="336"/>
      <c r="D24" s="337"/>
      <c r="E24" s="337"/>
      <c r="F24" s="338"/>
    </row>
    <row r="25" spans="1:6" ht="18.75" customHeight="1" thickBot="1">
      <c r="A25" s="353"/>
      <c r="B25" s="353"/>
      <c r="C25" s="353"/>
      <c r="D25" s="353"/>
      <c r="E25" s="353"/>
      <c r="F25" s="353"/>
    </row>
    <row r="26" spans="1:7" ht="25.5" customHeight="1">
      <c r="A26" s="339" t="s">
        <v>141</v>
      </c>
      <c r="B26" s="340"/>
      <c r="C26" s="340"/>
      <c r="D26" s="340"/>
      <c r="E26" s="340"/>
      <c r="F26" s="341"/>
      <c r="G26" s="33"/>
    </row>
    <row r="27" spans="1:6" ht="25.5" customHeight="1">
      <c r="A27" s="344" t="s">
        <v>108</v>
      </c>
      <c r="B27" s="345"/>
      <c r="C27" s="345"/>
      <c r="D27" s="194" t="s">
        <v>109</v>
      </c>
      <c r="E27" s="194"/>
      <c r="F27" s="351"/>
    </row>
    <row r="28" spans="1:6" ht="77.25" customHeight="1" thickBot="1">
      <c r="A28" s="348" t="s">
        <v>123</v>
      </c>
      <c r="B28" s="349"/>
      <c r="C28" s="349"/>
      <c r="D28" s="349"/>
      <c r="E28" s="349"/>
      <c r="F28" s="350"/>
    </row>
    <row r="29" spans="1:6" ht="25.5" customHeight="1">
      <c r="A29" s="324"/>
      <c r="B29" s="324"/>
      <c r="C29" s="324"/>
      <c r="D29" s="324"/>
      <c r="E29" s="324"/>
      <c r="F29" s="324"/>
    </row>
  </sheetData>
  <sheetProtection password="C724" sheet="1" objects="1" scenarios="1" formatCells="0" formatColumns="0" formatRows="0" insertRows="0" insertHyperlinks="0" sort="0"/>
  <mergeCells count="35">
    <mergeCell ref="A1:F1"/>
    <mergeCell ref="E9:F9"/>
    <mergeCell ref="A2:F2"/>
    <mergeCell ref="A9:C9"/>
    <mergeCell ref="B3:C3"/>
    <mergeCell ref="B6:C6"/>
    <mergeCell ref="B8:C8"/>
    <mergeCell ref="B4:C4"/>
    <mergeCell ref="B7:C7"/>
    <mergeCell ref="B5:C5"/>
    <mergeCell ref="A16:F16"/>
    <mergeCell ref="A25:F25"/>
    <mergeCell ref="E22:F22"/>
    <mergeCell ref="E11:F11"/>
    <mergeCell ref="E13:F13"/>
    <mergeCell ref="A13:B13"/>
    <mergeCell ref="B12:F12"/>
    <mergeCell ref="A11:C11"/>
    <mergeCell ref="A21:C21"/>
    <mergeCell ref="A27:C27"/>
    <mergeCell ref="A22:C22"/>
    <mergeCell ref="E21:F21"/>
    <mergeCell ref="A28:F28"/>
    <mergeCell ref="A26:F26"/>
    <mergeCell ref="D27:F27"/>
    <mergeCell ref="B10:F10"/>
    <mergeCell ref="A29:F29"/>
    <mergeCell ref="A14:F14"/>
    <mergeCell ref="A15:F15"/>
    <mergeCell ref="A23:C23"/>
    <mergeCell ref="D23:F23"/>
    <mergeCell ref="A24:C24"/>
    <mergeCell ref="D24:F24"/>
    <mergeCell ref="A17:F17"/>
    <mergeCell ref="C20:F20"/>
  </mergeCells>
  <dataValidations count="4">
    <dataValidation type="list" allowBlank="1" showInputMessage="1" showErrorMessage="1" sqref="D9 D11 C13">
      <formula1>lista</formula1>
    </dataValidation>
    <dataValidation type="list" allowBlank="1" showInputMessage="1" showErrorMessage="1" sqref="D27">
      <formula1>Verseny</formula1>
    </dataValidation>
    <dataValidation type="list" showInputMessage="1" showErrorMessage="1" sqref="D21">
      <formula1>foglalkoztatas</formula1>
    </dataValidation>
    <dataValidation type="list" allowBlank="1" showInputMessage="1" showErrorMessage="1" sqref="D22">
      <formula1>foglalkoztatas2</formula1>
    </dataValidation>
  </dataValidations>
  <printOptions/>
  <pageMargins left="0.75" right="0.75" top="1" bottom="1" header="0.5" footer="0.5"/>
  <pageSetup horizontalDpi="600" verticalDpi="600" orientation="portrait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zoomScale="112" zoomScaleNormal="112" zoomScaleSheetLayoutView="100" zoomScalePageLayoutView="0" workbookViewId="0" topLeftCell="A1">
      <selection activeCell="B37" sqref="B37"/>
    </sheetView>
  </sheetViews>
  <sheetFormatPr defaultColWidth="8.8515625" defaultRowHeight="12.75"/>
  <cols>
    <col min="1" max="1" width="10.28125" style="0" customWidth="1"/>
    <col min="2" max="2" width="19.00390625" style="0" customWidth="1"/>
    <col min="3" max="4" width="19.7109375" style="0" customWidth="1"/>
    <col min="5" max="5" width="18.28125" style="0" customWidth="1"/>
    <col min="6" max="6" width="17.28125" style="0" customWidth="1"/>
    <col min="7" max="7" width="8.8515625" style="6" customWidth="1"/>
    <col min="8" max="8" width="16.140625" style="6" bestFit="1" customWidth="1"/>
    <col min="9" max="13" width="8.8515625" style="6" customWidth="1"/>
  </cols>
  <sheetData>
    <row r="1" spans="1:6" ht="18.75" thickBot="1">
      <c r="A1" s="358" t="s">
        <v>164</v>
      </c>
      <c r="B1" s="359"/>
      <c r="C1" s="359"/>
      <c r="D1" s="359"/>
      <c r="E1" s="359"/>
      <c r="F1" s="360"/>
    </row>
    <row r="2" spans="1:9" ht="25.5" customHeight="1">
      <c r="A2" s="432" t="s">
        <v>85</v>
      </c>
      <c r="B2" s="433"/>
      <c r="C2" s="433"/>
      <c r="D2" s="433"/>
      <c r="E2" s="433"/>
      <c r="F2" s="434"/>
      <c r="G2" s="1"/>
      <c r="H2" s="1"/>
      <c r="I2" s="1"/>
    </row>
    <row r="3" spans="1:13" s="2" customFormat="1" ht="18.75" thickBot="1">
      <c r="A3" s="437"/>
      <c r="B3" s="438"/>
      <c r="C3" s="113" t="s">
        <v>33</v>
      </c>
      <c r="D3" s="113" t="s">
        <v>34</v>
      </c>
      <c r="E3" s="114" t="s">
        <v>69</v>
      </c>
      <c r="F3" s="115" t="s">
        <v>70</v>
      </c>
      <c r="G3" s="7"/>
      <c r="H3" s="7"/>
      <c r="I3" s="7"/>
      <c r="J3" s="8"/>
      <c r="K3" s="8"/>
      <c r="L3" s="8"/>
      <c r="M3" s="8"/>
    </row>
    <row r="4" spans="1:13" s="2" customFormat="1" ht="18.75" thickBot="1">
      <c r="A4" s="435" t="s">
        <v>86</v>
      </c>
      <c r="B4" s="436"/>
      <c r="C4" s="85"/>
      <c r="D4" s="85"/>
      <c r="E4" s="116">
        <f>+E5+E8</f>
        <v>0</v>
      </c>
      <c r="F4" s="118">
        <f>+F5+F8</f>
        <v>0</v>
      </c>
      <c r="G4" s="7"/>
      <c r="H4" s="7"/>
      <c r="I4" s="7"/>
      <c r="J4" s="8"/>
      <c r="K4" s="8"/>
      <c r="L4" s="8"/>
      <c r="M4" s="8"/>
    </row>
    <row r="5" spans="1:13" s="2" customFormat="1" ht="18" customHeight="1">
      <c r="A5" s="86"/>
      <c r="B5" s="124" t="s">
        <v>87</v>
      </c>
      <c r="C5" s="17">
        <v>0</v>
      </c>
      <c r="D5" s="17">
        <v>0</v>
      </c>
      <c r="E5" s="117">
        <f>+E6+E7</f>
        <v>0</v>
      </c>
      <c r="F5" s="119">
        <f>+F6+F7</f>
        <v>0</v>
      </c>
      <c r="G5" s="7"/>
      <c r="H5" s="7"/>
      <c r="I5" s="7"/>
      <c r="J5" s="8"/>
      <c r="K5" s="8"/>
      <c r="L5" s="8"/>
      <c r="M5" s="8"/>
    </row>
    <row r="6" spans="1:13" s="2" customFormat="1" ht="18">
      <c r="A6" s="86"/>
      <c r="B6" s="125" t="s">
        <v>88</v>
      </c>
      <c r="C6" s="73">
        <v>0</v>
      </c>
      <c r="D6" s="73">
        <v>0</v>
      </c>
      <c r="E6" s="18">
        <f>+(C6+D6)/2</f>
        <v>0</v>
      </c>
      <c r="F6" s="120">
        <f>+E6</f>
        <v>0</v>
      </c>
      <c r="G6" s="7"/>
      <c r="H6" s="7"/>
      <c r="I6" s="7"/>
      <c r="J6" s="8"/>
      <c r="K6" s="8"/>
      <c r="L6" s="8"/>
      <c r="M6" s="8"/>
    </row>
    <row r="7" spans="1:13" s="2" customFormat="1" ht="18">
      <c r="A7" s="429"/>
      <c r="B7" s="125" t="s">
        <v>89</v>
      </c>
      <c r="C7" s="73"/>
      <c r="D7" s="73"/>
      <c r="E7" s="18">
        <f>+(C7+D7)/2</f>
        <v>0</v>
      </c>
      <c r="F7" s="120">
        <f>+E7</f>
        <v>0</v>
      </c>
      <c r="G7" s="7"/>
      <c r="H7" s="7"/>
      <c r="I7" s="7"/>
      <c r="J7" s="8"/>
      <c r="K7" s="8"/>
      <c r="L7" s="8"/>
      <c r="M7" s="8"/>
    </row>
    <row r="8" spans="1:9" ht="18" customHeight="1">
      <c r="A8" s="430"/>
      <c r="B8" s="124" t="s">
        <v>119</v>
      </c>
      <c r="C8" s="17">
        <f>+C9+C10</f>
        <v>0</v>
      </c>
      <c r="D8" s="17">
        <f>+D9+D10</f>
        <v>0</v>
      </c>
      <c r="E8" s="17">
        <f>SUM(E9:E10)</f>
        <v>0</v>
      </c>
      <c r="F8" s="121">
        <f>SUM(F9:F10)</f>
        <v>0</v>
      </c>
      <c r="G8" s="1"/>
      <c r="H8" s="1"/>
      <c r="I8" s="1"/>
    </row>
    <row r="9" spans="1:9" ht="18">
      <c r="A9" s="431"/>
      <c r="B9" s="126">
        <v>2014</v>
      </c>
      <c r="C9" s="73">
        <v>0</v>
      </c>
      <c r="D9" s="73">
        <v>0</v>
      </c>
      <c r="E9" s="73">
        <v>0</v>
      </c>
      <c r="F9" s="122">
        <f>E9/1.035</f>
        <v>0</v>
      </c>
      <c r="G9" s="1"/>
      <c r="H9" s="1"/>
      <c r="I9" s="1"/>
    </row>
    <row r="10" spans="1:9" ht="18.75" thickBot="1">
      <c r="A10" s="87"/>
      <c r="B10" s="126">
        <f>+B9+1</f>
        <v>2015</v>
      </c>
      <c r="C10" s="73">
        <v>0</v>
      </c>
      <c r="D10" s="73">
        <v>0</v>
      </c>
      <c r="E10" s="88">
        <v>0</v>
      </c>
      <c r="F10" s="123">
        <f>E10/1.035^2</f>
        <v>0</v>
      </c>
      <c r="G10" s="1"/>
      <c r="H10" s="1"/>
      <c r="I10" s="1"/>
    </row>
    <row r="11" spans="1:6" ht="21" customHeight="1" thickBot="1">
      <c r="A11" s="426" t="s">
        <v>90</v>
      </c>
      <c r="B11" s="427"/>
      <c r="C11" s="427"/>
      <c r="D11" s="427"/>
      <c r="E11" s="427"/>
      <c r="F11" s="428"/>
    </row>
    <row r="12" spans="1:6" ht="12.75">
      <c r="A12" s="127"/>
      <c r="B12" s="128" t="s">
        <v>91</v>
      </c>
      <c r="C12" s="128" t="s">
        <v>36</v>
      </c>
      <c r="D12" s="128" t="s">
        <v>35</v>
      </c>
      <c r="E12" s="129" t="s">
        <v>92</v>
      </c>
      <c r="F12" s="130" t="s">
        <v>93</v>
      </c>
    </row>
    <row r="13" spans="1:13" s="10" customFormat="1" ht="12.75">
      <c r="A13" s="131" t="s">
        <v>24</v>
      </c>
      <c r="B13" s="90"/>
      <c r="C13" s="91"/>
      <c r="D13" s="73"/>
      <c r="E13" s="18"/>
      <c r="F13" s="182"/>
      <c r="G13" s="9"/>
      <c r="H13" s="9"/>
      <c r="I13" s="9"/>
      <c r="J13" s="9"/>
      <c r="K13" s="9"/>
      <c r="L13" s="9"/>
      <c r="M13" s="9"/>
    </row>
    <row r="14" spans="1:13" s="10" customFormat="1" ht="81" customHeight="1">
      <c r="A14" s="131" t="s">
        <v>25</v>
      </c>
      <c r="B14" s="90"/>
      <c r="C14" s="91"/>
      <c r="D14" s="73"/>
      <c r="E14" s="18"/>
      <c r="F14" s="182"/>
      <c r="G14" s="9"/>
      <c r="H14" s="9"/>
      <c r="I14" s="9"/>
      <c r="J14" s="9"/>
      <c r="K14" s="9"/>
      <c r="L14" s="9"/>
      <c r="M14" s="9"/>
    </row>
    <row r="15" spans="1:13" s="10" customFormat="1" ht="12.75">
      <c r="A15" s="131" t="s">
        <v>37</v>
      </c>
      <c r="B15" s="90"/>
      <c r="C15" s="91"/>
      <c r="D15" s="73"/>
      <c r="E15" s="18"/>
      <c r="F15" s="92"/>
      <c r="G15" s="9"/>
      <c r="H15" s="9"/>
      <c r="I15" s="9"/>
      <c r="J15" s="9"/>
      <c r="K15" s="9"/>
      <c r="L15" s="9"/>
      <c r="M15" s="9"/>
    </row>
    <row r="16" spans="1:13" s="10" customFormat="1" ht="12.75">
      <c r="A16" s="89" t="s">
        <v>26</v>
      </c>
      <c r="B16" s="90"/>
      <c r="C16" s="91"/>
      <c r="D16" s="73"/>
      <c r="E16" s="18"/>
      <c r="F16" s="92"/>
      <c r="G16" s="9"/>
      <c r="H16" s="9"/>
      <c r="I16" s="9"/>
      <c r="J16" s="9"/>
      <c r="K16" s="9"/>
      <c r="L16" s="9"/>
      <c r="M16" s="9"/>
    </row>
    <row r="17" spans="1:6" ht="52.5" customHeight="1" thickBot="1">
      <c r="A17" s="418" t="s">
        <v>94</v>
      </c>
      <c r="B17" s="419"/>
      <c r="C17" s="410"/>
      <c r="D17" s="411"/>
      <c r="E17" s="411"/>
      <c r="F17" s="412"/>
    </row>
    <row r="18" spans="1:6" ht="21.75" customHeight="1" thickBot="1">
      <c r="A18" s="423" t="s">
        <v>95</v>
      </c>
      <c r="B18" s="424"/>
      <c r="C18" s="424"/>
      <c r="D18" s="424"/>
      <c r="E18" s="424"/>
      <c r="F18" s="425"/>
    </row>
    <row r="19" spans="1:13" s="2" customFormat="1" ht="18" customHeight="1" thickBot="1">
      <c r="A19" s="420" t="s">
        <v>86</v>
      </c>
      <c r="B19" s="421"/>
      <c r="C19" s="93"/>
      <c r="D19" s="93"/>
      <c r="E19" s="116">
        <f>+E20+E25</f>
        <v>0</v>
      </c>
      <c r="F19" s="118">
        <f>+F20+F25</f>
        <v>0</v>
      </c>
      <c r="G19" s="7"/>
      <c r="H19" s="7"/>
      <c r="I19" s="7"/>
      <c r="J19" s="8"/>
      <c r="K19" s="8"/>
      <c r="L19" s="8"/>
      <c r="M19" s="8"/>
    </row>
    <row r="20" spans="1:13" s="2" customFormat="1" ht="18.75" customHeight="1">
      <c r="A20" s="94"/>
      <c r="B20" s="137" t="s">
        <v>87</v>
      </c>
      <c r="C20" s="95"/>
      <c r="D20" s="96"/>
      <c r="E20" s="136">
        <f>+E21+E24+E22+E23</f>
        <v>0</v>
      </c>
      <c r="F20" s="119">
        <f>+F21+F24+F23+F22</f>
        <v>0</v>
      </c>
      <c r="G20" s="7"/>
      <c r="H20" s="7"/>
      <c r="I20" s="7"/>
      <c r="J20" s="8"/>
      <c r="K20" s="8"/>
      <c r="L20" s="8"/>
      <c r="M20" s="8"/>
    </row>
    <row r="21" spans="1:13" s="2" customFormat="1" ht="37.5" customHeight="1">
      <c r="A21" s="97"/>
      <c r="B21" s="138" t="s">
        <v>96</v>
      </c>
      <c r="C21" s="406"/>
      <c r="D21" s="422"/>
      <c r="E21" s="73">
        <v>0</v>
      </c>
      <c r="F21" s="132">
        <f>+E21</f>
        <v>0</v>
      </c>
      <c r="G21" s="7"/>
      <c r="H21" s="7"/>
      <c r="I21" s="7"/>
      <c r="J21" s="8"/>
      <c r="K21" s="8"/>
      <c r="L21" s="8"/>
      <c r="M21" s="8"/>
    </row>
    <row r="22" spans="1:13" s="2" customFormat="1" ht="46.5" customHeight="1">
      <c r="A22" s="97"/>
      <c r="B22" s="138" t="s">
        <v>97</v>
      </c>
      <c r="C22" s="406"/>
      <c r="D22" s="422"/>
      <c r="E22" s="73"/>
      <c r="F22" s="132">
        <f>+E22</f>
        <v>0</v>
      </c>
      <c r="G22" s="7"/>
      <c r="H22" s="7"/>
      <c r="I22" s="7"/>
      <c r="J22" s="8"/>
      <c r="K22" s="8"/>
      <c r="L22" s="8"/>
      <c r="M22" s="8"/>
    </row>
    <row r="23" spans="1:13" s="2" customFormat="1" ht="37.5" customHeight="1">
      <c r="A23" s="97"/>
      <c r="B23" s="138" t="s">
        <v>98</v>
      </c>
      <c r="C23" s="406"/>
      <c r="D23" s="407"/>
      <c r="E23" s="73"/>
      <c r="F23" s="132">
        <f>+E23</f>
        <v>0</v>
      </c>
      <c r="G23" s="7"/>
      <c r="H23" s="7"/>
      <c r="I23" s="7"/>
      <c r="J23" s="8"/>
      <c r="K23" s="8"/>
      <c r="L23" s="8"/>
      <c r="M23" s="8"/>
    </row>
    <row r="24" spans="1:13" s="2" customFormat="1" ht="37.5" customHeight="1">
      <c r="A24" s="97"/>
      <c r="B24" s="138" t="s">
        <v>99</v>
      </c>
      <c r="C24" s="406"/>
      <c r="D24" s="407"/>
      <c r="E24" s="73">
        <v>0</v>
      </c>
      <c r="F24" s="132">
        <f>+E24</f>
        <v>0</v>
      </c>
      <c r="G24" s="7"/>
      <c r="H24" s="7"/>
      <c r="I24" s="7"/>
      <c r="J24" s="8"/>
      <c r="K24" s="8"/>
      <c r="L24" s="8"/>
      <c r="M24" s="8"/>
    </row>
    <row r="25" spans="1:9" ht="18" customHeight="1">
      <c r="A25" s="87"/>
      <c r="B25" s="139" t="s">
        <v>120</v>
      </c>
      <c r="C25" s="85"/>
      <c r="D25" s="85"/>
      <c r="E25" s="17">
        <f>SUM(E26:E27)</f>
        <v>0</v>
      </c>
      <c r="F25" s="133">
        <f>SUM(F26:F27)</f>
        <v>0</v>
      </c>
      <c r="G25" s="1"/>
      <c r="H25" s="1"/>
      <c r="I25" s="1"/>
    </row>
    <row r="26" spans="1:9" ht="29.25" customHeight="1">
      <c r="A26" s="87"/>
      <c r="B26" s="126">
        <v>2014</v>
      </c>
      <c r="C26" s="406"/>
      <c r="D26" s="407"/>
      <c r="E26" s="73"/>
      <c r="F26" s="134">
        <f>E26/1.035</f>
        <v>0</v>
      </c>
      <c r="G26" s="1"/>
      <c r="H26" s="1"/>
      <c r="I26" s="1"/>
    </row>
    <row r="27" spans="1:9" ht="33" customHeight="1">
      <c r="A27" s="87"/>
      <c r="B27" s="126">
        <f>+B26+1</f>
        <v>2015</v>
      </c>
      <c r="C27" s="406"/>
      <c r="D27" s="407"/>
      <c r="E27" s="73"/>
      <c r="F27" s="135">
        <f>E27/1.035^2</f>
        <v>0</v>
      </c>
      <c r="G27" s="1"/>
      <c r="H27" s="1"/>
      <c r="I27" s="1"/>
    </row>
    <row r="28" spans="1:13" s="2" customFormat="1" ht="39.75" customHeight="1" thickBot="1">
      <c r="A28" s="408" t="s">
        <v>94</v>
      </c>
      <c r="B28" s="409"/>
      <c r="C28" s="410"/>
      <c r="D28" s="411"/>
      <c r="E28" s="411"/>
      <c r="F28" s="412"/>
      <c r="G28" s="4"/>
      <c r="H28" s="4"/>
      <c r="I28" s="4"/>
      <c r="J28" s="11"/>
      <c r="K28" s="8"/>
      <c r="L28" s="8"/>
      <c r="M28" s="8"/>
    </row>
    <row r="29" spans="1:13" s="2" customFormat="1" ht="9" customHeight="1" thickBot="1">
      <c r="A29" s="98"/>
      <c r="B29" s="99"/>
      <c r="C29" s="100"/>
      <c r="D29" s="100"/>
      <c r="E29" s="100"/>
      <c r="F29" s="101"/>
      <c r="G29" s="4"/>
      <c r="H29" s="4"/>
      <c r="I29" s="4"/>
      <c r="J29" s="11"/>
      <c r="K29" s="8"/>
      <c r="L29" s="8"/>
      <c r="M29" s="8"/>
    </row>
    <row r="30" spans="1:13" s="2" customFormat="1" ht="33" customHeight="1" thickBot="1">
      <c r="A30" s="413" t="s">
        <v>100</v>
      </c>
      <c r="B30" s="414"/>
      <c r="C30" s="414"/>
      <c r="D30" s="414"/>
      <c r="E30" s="414"/>
      <c r="F30" s="415"/>
      <c r="G30" s="4"/>
      <c r="H30" s="4"/>
      <c r="I30" s="4"/>
      <c r="J30" s="11"/>
      <c r="K30" s="8"/>
      <c r="L30" s="8"/>
      <c r="M30" s="8"/>
    </row>
    <row r="31" spans="1:13" s="2" customFormat="1" ht="18.75" thickBot="1">
      <c r="A31" s="404"/>
      <c r="B31" s="405"/>
      <c r="C31" s="140" t="s">
        <v>33</v>
      </c>
      <c r="D31" s="140" t="s">
        <v>34</v>
      </c>
      <c r="E31" s="141" t="s">
        <v>69</v>
      </c>
      <c r="F31" s="142" t="s">
        <v>70</v>
      </c>
      <c r="G31" s="7"/>
      <c r="H31" s="7"/>
      <c r="I31" s="7"/>
      <c r="J31" s="8"/>
      <c r="K31" s="8"/>
      <c r="L31" s="8"/>
      <c r="M31" s="8"/>
    </row>
    <row r="32" spans="1:13" s="2" customFormat="1" ht="18.75" thickBot="1">
      <c r="A32" s="416" t="s">
        <v>86</v>
      </c>
      <c r="B32" s="417"/>
      <c r="C32" s="85"/>
      <c r="D32" s="85"/>
      <c r="E32" s="116">
        <f>+E33+E36</f>
        <v>0</v>
      </c>
      <c r="F32" s="118">
        <f>+F33+F36</f>
        <v>0</v>
      </c>
      <c r="G32" s="7"/>
      <c r="H32" s="7"/>
      <c r="I32" s="7"/>
      <c r="J32" s="8"/>
      <c r="K32" s="8"/>
      <c r="L32" s="8"/>
      <c r="M32" s="8"/>
    </row>
    <row r="33" spans="1:13" s="2" customFormat="1" ht="18" customHeight="1">
      <c r="A33" s="402"/>
      <c r="B33" s="124" t="s">
        <v>87</v>
      </c>
      <c r="C33" s="17">
        <f>+C34+C35</f>
        <v>0</v>
      </c>
      <c r="D33" s="17">
        <f>+D34+D35</f>
        <v>0</v>
      </c>
      <c r="E33" s="117">
        <f>+E34+E35</f>
        <v>0</v>
      </c>
      <c r="F33" s="119">
        <f>+F34+F35</f>
        <v>0</v>
      </c>
      <c r="G33" s="7"/>
      <c r="H33" s="7"/>
      <c r="I33" s="7"/>
      <c r="J33" s="8"/>
      <c r="K33" s="8"/>
      <c r="L33" s="8"/>
      <c r="M33" s="8"/>
    </row>
    <row r="34" spans="1:13" s="2" customFormat="1" ht="18">
      <c r="A34" s="403"/>
      <c r="B34" s="125" t="s">
        <v>88</v>
      </c>
      <c r="C34" s="73"/>
      <c r="D34" s="73"/>
      <c r="E34" s="18">
        <f>+(C34+D34)/2</f>
        <v>0</v>
      </c>
      <c r="F34" s="120">
        <f>+E34</f>
        <v>0</v>
      </c>
      <c r="G34" s="7"/>
      <c r="H34" s="7"/>
      <c r="I34" s="7"/>
      <c r="J34" s="8"/>
      <c r="K34" s="8"/>
      <c r="L34" s="8"/>
      <c r="M34" s="8"/>
    </row>
    <row r="35" spans="1:13" s="2" customFormat="1" ht="18">
      <c r="A35" s="403"/>
      <c r="B35" s="125" t="s">
        <v>89</v>
      </c>
      <c r="C35" s="73"/>
      <c r="D35" s="73"/>
      <c r="E35" s="18">
        <f>+(C35+D35)/2</f>
        <v>0</v>
      </c>
      <c r="F35" s="120">
        <f>+E35</f>
        <v>0</v>
      </c>
      <c r="G35" s="7"/>
      <c r="H35" s="7"/>
      <c r="I35" s="7"/>
      <c r="J35" s="8"/>
      <c r="K35" s="8"/>
      <c r="L35" s="8"/>
      <c r="M35" s="8"/>
    </row>
    <row r="36" spans="1:9" ht="18" customHeight="1">
      <c r="A36" s="403"/>
      <c r="B36" s="124" t="s">
        <v>120</v>
      </c>
      <c r="C36" s="17">
        <f>+C37+C38</f>
        <v>0</v>
      </c>
      <c r="D36" s="17">
        <f>+D37+D38</f>
        <v>0</v>
      </c>
      <c r="E36" s="17">
        <f>SUM(E37:E38)</f>
        <v>0</v>
      </c>
      <c r="F36" s="121">
        <f>SUM(F37:F38)</f>
        <v>0</v>
      </c>
      <c r="G36" s="1"/>
      <c r="H36" s="1"/>
      <c r="I36" s="1"/>
    </row>
    <row r="37" spans="1:9" ht="18">
      <c r="A37" s="403"/>
      <c r="B37" s="126">
        <v>2014</v>
      </c>
      <c r="C37" s="73"/>
      <c r="D37" s="73"/>
      <c r="E37" s="73"/>
      <c r="F37" s="122">
        <f>E37/1.035</f>
        <v>0</v>
      </c>
      <c r="G37" s="1"/>
      <c r="H37" s="1"/>
      <c r="I37" s="1"/>
    </row>
    <row r="38" spans="1:9" ht="18">
      <c r="A38" s="403"/>
      <c r="B38" s="126">
        <f>+B37+1</f>
        <v>2015</v>
      </c>
      <c r="C38" s="73"/>
      <c r="D38" s="73"/>
      <c r="E38" s="73"/>
      <c r="F38" s="122">
        <f>E38/1.035^2</f>
        <v>0</v>
      </c>
      <c r="G38" s="1"/>
      <c r="H38" s="1"/>
      <c r="I38" s="1"/>
    </row>
    <row r="39" spans="1:6" ht="21" customHeight="1" thickBot="1">
      <c r="A39" s="396" t="s">
        <v>101</v>
      </c>
      <c r="B39" s="397"/>
      <c r="C39" s="397"/>
      <c r="D39" s="397"/>
      <c r="E39" s="397"/>
      <c r="F39" s="398"/>
    </row>
    <row r="40" spans="1:14" s="6" customFormat="1" ht="12.75">
      <c r="A40" s="143"/>
      <c r="B40" s="144" t="s">
        <v>91</v>
      </c>
      <c r="C40" s="144" t="s">
        <v>36</v>
      </c>
      <c r="D40" s="144" t="s">
        <v>35</v>
      </c>
      <c r="E40" s="145" t="s">
        <v>92</v>
      </c>
      <c r="F40" s="146" t="s">
        <v>93</v>
      </c>
      <c r="N40"/>
    </row>
    <row r="41" spans="1:14" s="6" customFormat="1" ht="12.75">
      <c r="A41" s="148" t="s">
        <v>24</v>
      </c>
      <c r="B41" s="102"/>
      <c r="C41" s="91"/>
      <c r="D41" s="73"/>
      <c r="E41" s="18">
        <f>+C41*D41</f>
        <v>0</v>
      </c>
      <c r="F41" s="103"/>
      <c r="N41"/>
    </row>
    <row r="42" spans="1:14" s="6" customFormat="1" ht="12.75">
      <c r="A42" s="148" t="s">
        <v>25</v>
      </c>
      <c r="B42" s="102"/>
      <c r="C42" s="91"/>
      <c r="D42" s="73"/>
      <c r="E42" s="18">
        <f>+C42*D42</f>
        <v>0</v>
      </c>
      <c r="F42" s="103"/>
      <c r="N42"/>
    </row>
    <row r="43" spans="1:14" s="6" customFormat="1" ht="12.75">
      <c r="A43" s="148" t="s">
        <v>37</v>
      </c>
      <c r="B43" s="102"/>
      <c r="C43" s="91"/>
      <c r="D43" s="73"/>
      <c r="E43" s="18">
        <f>+C43*D43</f>
        <v>0</v>
      </c>
      <c r="F43" s="103"/>
      <c r="N43"/>
    </row>
    <row r="44" spans="1:14" s="6" customFormat="1" ht="12.75">
      <c r="A44" s="148" t="s">
        <v>63</v>
      </c>
      <c r="B44" s="102"/>
      <c r="C44" s="91"/>
      <c r="D44" s="73"/>
      <c r="E44" s="18">
        <f>+C44*D44</f>
        <v>0</v>
      </c>
      <c r="F44" s="103"/>
      <c r="N44"/>
    </row>
    <row r="45" spans="1:14" s="6" customFormat="1" ht="13.5" thickBot="1">
      <c r="A45" s="104" t="s">
        <v>26</v>
      </c>
      <c r="B45" s="105"/>
      <c r="C45" s="106"/>
      <c r="D45" s="107"/>
      <c r="E45" s="147">
        <f>+C45*D45</f>
        <v>0</v>
      </c>
      <c r="F45" s="108"/>
      <c r="N45"/>
    </row>
    <row r="46" spans="1:14" s="6" customFormat="1" ht="24" customHeight="1" thickBot="1">
      <c r="A46" s="399" t="s">
        <v>102</v>
      </c>
      <c r="B46" s="400"/>
      <c r="C46" s="400"/>
      <c r="D46" s="400"/>
      <c r="E46" s="400"/>
      <c r="F46" s="401"/>
      <c r="N46"/>
    </row>
    <row r="47" spans="1:14" s="6" customFormat="1" ht="18.75" customHeight="1">
      <c r="A47" s="382" t="s">
        <v>105</v>
      </c>
      <c r="B47" s="383"/>
      <c r="C47" s="383"/>
      <c r="D47" s="384"/>
      <c r="E47" s="375"/>
      <c r="F47" s="376"/>
      <c r="N47"/>
    </row>
    <row r="48" spans="1:14" s="6" customFormat="1" ht="18" customHeight="1" thickBot="1">
      <c r="A48" s="149"/>
      <c r="B48" s="385" t="s">
        <v>103</v>
      </c>
      <c r="C48" s="385"/>
      <c r="D48" s="385"/>
      <c r="E48" s="107">
        <v>0</v>
      </c>
      <c r="F48" s="150">
        <f>+E48</f>
        <v>0</v>
      </c>
      <c r="N48"/>
    </row>
    <row r="49" spans="1:14" s="6" customFormat="1" ht="9.75" customHeight="1" thickBot="1">
      <c r="A49" s="109"/>
      <c r="B49" s="110"/>
      <c r="C49" s="110"/>
      <c r="D49" s="110"/>
      <c r="E49" s="111"/>
      <c r="F49" s="112"/>
      <c r="N49"/>
    </row>
    <row r="50" spans="1:14" s="6" customFormat="1" ht="24" customHeight="1">
      <c r="A50" s="390" t="s">
        <v>114</v>
      </c>
      <c r="B50" s="391"/>
      <c r="C50" s="391"/>
      <c r="D50" s="391"/>
      <c r="E50" s="391"/>
      <c r="F50" s="392"/>
      <c r="N50"/>
    </row>
    <row r="51" spans="1:14" s="6" customFormat="1" ht="60.75" customHeight="1">
      <c r="A51" s="372" t="s">
        <v>201</v>
      </c>
      <c r="B51" s="373"/>
      <c r="C51" s="373"/>
      <c r="D51" s="373"/>
      <c r="E51" s="373"/>
      <c r="F51" s="374"/>
      <c r="N51"/>
    </row>
    <row r="52" spans="1:14" s="6" customFormat="1" ht="18.75" customHeight="1" thickBot="1">
      <c r="A52" s="370" t="s">
        <v>38</v>
      </c>
      <c r="B52" s="371"/>
      <c r="C52" s="371"/>
      <c r="D52" s="371"/>
      <c r="E52" s="368"/>
      <c r="F52" s="369"/>
      <c r="N52"/>
    </row>
    <row r="53" spans="1:14" s="6" customFormat="1" ht="14.25" customHeight="1" thickBot="1">
      <c r="A53" s="378"/>
      <c r="B53" s="378"/>
      <c r="C53" s="378"/>
      <c r="D53" s="378"/>
      <c r="E53" s="378"/>
      <c r="F53" s="378"/>
      <c r="N53"/>
    </row>
    <row r="54" spans="1:14" s="6" customFormat="1" ht="24" customHeight="1">
      <c r="A54" s="379" t="s">
        <v>39</v>
      </c>
      <c r="B54" s="380"/>
      <c r="C54" s="380"/>
      <c r="D54" s="380"/>
      <c r="E54" s="380"/>
      <c r="F54" s="381"/>
      <c r="N54"/>
    </row>
    <row r="55" spans="1:13" s="6" customFormat="1" ht="18.75" customHeight="1">
      <c r="A55" s="393" t="s">
        <v>124</v>
      </c>
      <c r="B55" s="394"/>
      <c r="C55" s="394"/>
      <c r="D55" s="395"/>
      <c r="E55" s="375" t="s">
        <v>28</v>
      </c>
      <c r="F55" s="376"/>
      <c r="M55"/>
    </row>
    <row r="56" spans="1:14" s="6" customFormat="1" ht="58.5" customHeight="1">
      <c r="A56" s="386" t="s">
        <v>202</v>
      </c>
      <c r="B56" s="387"/>
      <c r="C56" s="387"/>
      <c r="D56" s="387"/>
      <c r="E56" s="387"/>
      <c r="F56" s="388"/>
      <c r="N56"/>
    </row>
    <row r="57" spans="1:14" s="6" customFormat="1" ht="12.75">
      <c r="A57" s="389" t="s">
        <v>40</v>
      </c>
      <c r="B57" s="377"/>
      <c r="C57" s="377" t="s">
        <v>41</v>
      </c>
      <c r="D57" s="356" t="s">
        <v>42</v>
      </c>
      <c r="E57" s="356"/>
      <c r="F57" s="357"/>
      <c r="N57"/>
    </row>
    <row r="58" spans="1:14" s="6" customFormat="1" ht="12.75">
      <c r="A58" s="389"/>
      <c r="B58" s="377"/>
      <c r="C58" s="377"/>
      <c r="D58" s="356" t="s">
        <v>43</v>
      </c>
      <c r="E58" s="356"/>
      <c r="F58" s="357"/>
      <c r="N58"/>
    </row>
    <row r="59" spans="1:14" s="5" customFormat="1" ht="12.75">
      <c r="A59" s="389"/>
      <c r="B59" s="377"/>
      <c r="C59" s="377"/>
      <c r="D59" s="125" t="s">
        <v>104</v>
      </c>
      <c r="E59" s="366">
        <v>0</v>
      </c>
      <c r="F59" s="367"/>
      <c r="G59" s="6"/>
      <c r="H59" s="6"/>
      <c r="I59" s="6"/>
      <c r="J59" s="6"/>
      <c r="K59" s="6"/>
      <c r="L59" s="6"/>
      <c r="M59" s="6"/>
      <c r="N59"/>
    </row>
    <row r="60" spans="1:14" s="5" customFormat="1" ht="12.75">
      <c r="A60" s="389"/>
      <c r="B60" s="377"/>
      <c r="C60" s="377" t="s">
        <v>67</v>
      </c>
      <c r="D60" s="356" t="s">
        <v>42</v>
      </c>
      <c r="E60" s="356"/>
      <c r="F60" s="357"/>
      <c r="G60" s="6"/>
      <c r="H60" s="6"/>
      <c r="I60" s="6"/>
      <c r="J60" s="6"/>
      <c r="K60" s="6"/>
      <c r="L60" s="6"/>
      <c r="M60" s="6"/>
      <c r="N60"/>
    </row>
    <row r="61" spans="1:14" s="5" customFormat="1" ht="12.75">
      <c r="A61" s="389"/>
      <c r="B61" s="377"/>
      <c r="C61" s="377"/>
      <c r="D61" s="356" t="s">
        <v>43</v>
      </c>
      <c r="E61" s="356"/>
      <c r="F61" s="357"/>
      <c r="G61" s="6"/>
      <c r="H61" s="6"/>
      <c r="I61" s="6"/>
      <c r="J61" s="6"/>
      <c r="K61" s="6"/>
      <c r="L61" s="6"/>
      <c r="M61" s="6"/>
      <c r="N61"/>
    </row>
    <row r="62" spans="1:14" s="5" customFormat="1" ht="12.75">
      <c r="A62" s="389"/>
      <c r="B62" s="377"/>
      <c r="C62" s="377"/>
      <c r="D62" s="125" t="s">
        <v>104</v>
      </c>
      <c r="E62" s="366">
        <v>0</v>
      </c>
      <c r="F62" s="367"/>
      <c r="G62" s="6"/>
      <c r="H62" s="6"/>
      <c r="I62" s="6"/>
      <c r="J62" s="6"/>
      <c r="K62" s="6"/>
      <c r="L62" s="6"/>
      <c r="M62" s="6"/>
      <c r="N62"/>
    </row>
    <row r="63" spans="1:14" s="5" customFormat="1" ht="12.75">
      <c r="A63" s="389"/>
      <c r="B63" s="377"/>
      <c r="C63" s="377" t="s">
        <v>68</v>
      </c>
      <c r="D63" s="356" t="s">
        <v>42</v>
      </c>
      <c r="E63" s="356"/>
      <c r="F63" s="357"/>
      <c r="G63" s="6"/>
      <c r="H63" s="6"/>
      <c r="I63" s="6"/>
      <c r="J63" s="6"/>
      <c r="K63" s="6"/>
      <c r="L63" s="6"/>
      <c r="M63" s="6"/>
      <c r="N63"/>
    </row>
    <row r="64" spans="1:14" s="5" customFormat="1" ht="12.75">
      <c r="A64" s="389"/>
      <c r="B64" s="377"/>
      <c r="C64" s="377"/>
      <c r="D64" s="356" t="s">
        <v>43</v>
      </c>
      <c r="E64" s="356"/>
      <c r="F64" s="357"/>
      <c r="G64" s="6"/>
      <c r="H64" s="6"/>
      <c r="I64" s="6"/>
      <c r="J64" s="6"/>
      <c r="K64" s="6"/>
      <c r="L64" s="6"/>
      <c r="M64" s="6"/>
      <c r="N64"/>
    </row>
    <row r="65" spans="1:14" s="5" customFormat="1" ht="13.5" thickBot="1">
      <c r="A65" s="370"/>
      <c r="B65" s="371"/>
      <c r="C65" s="371"/>
      <c r="D65" s="151" t="s">
        <v>104</v>
      </c>
      <c r="E65" s="368">
        <v>0</v>
      </c>
      <c r="F65" s="369"/>
      <c r="G65" s="6"/>
      <c r="H65" s="6"/>
      <c r="I65" s="6"/>
      <c r="J65" s="6"/>
      <c r="K65" s="6"/>
      <c r="L65" s="6"/>
      <c r="M65" s="6"/>
      <c r="N65"/>
    </row>
    <row r="66" spans="1:14" s="5" customFormat="1" ht="12.75">
      <c r="A66"/>
      <c r="B66"/>
      <c r="C66"/>
      <c r="D66"/>
      <c r="E66"/>
      <c r="F66"/>
      <c r="G66" s="6"/>
      <c r="H66" s="6"/>
      <c r="I66" s="6"/>
      <c r="J66" s="6"/>
      <c r="K66" s="6"/>
      <c r="L66" s="6"/>
      <c r="M66" s="6"/>
      <c r="N66"/>
    </row>
    <row r="67" spans="1:14" s="5" customFormat="1" ht="12.75">
      <c r="A67"/>
      <c r="B67"/>
      <c r="C67"/>
      <c r="D67"/>
      <c r="E67"/>
      <c r="F67"/>
      <c r="G67" s="6"/>
      <c r="H67" s="6"/>
      <c r="I67" s="6"/>
      <c r="J67" s="6"/>
      <c r="K67" s="6"/>
      <c r="L67" s="6"/>
      <c r="M67" s="6"/>
      <c r="N67"/>
    </row>
    <row r="68" spans="1:14" s="5" customFormat="1" ht="12.75">
      <c r="A68"/>
      <c r="B68"/>
      <c r="C68"/>
      <c r="D68"/>
      <c r="E68"/>
      <c r="F68"/>
      <c r="G68" s="6"/>
      <c r="H68" s="6"/>
      <c r="I68" s="6"/>
      <c r="J68" s="6"/>
      <c r="K68" s="6"/>
      <c r="L68" s="6"/>
      <c r="M68" s="6"/>
      <c r="N68"/>
    </row>
    <row r="69" spans="1:14" s="5" customFormat="1" ht="12.75">
      <c r="A69"/>
      <c r="B69"/>
      <c r="C69"/>
      <c r="D69"/>
      <c r="E69"/>
      <c r="F69"/>
      <c r="G69" s="6"/>
      <c r="H69" s="6"/>
      <c r="I69" s="6"/>
      <c r="J69" s="6"/>
      <c r="K69" s="6"/>
      <c r="L69" s="6"/>
      <c r="M69" s="6"/>
      <c r="N69"/>
    </row>
    <row r="70" spans="1:14" s="5" customFormat="1" ht="12.75">
      <c r="A70"/>
      <c r="B70"/>
      <c r="C70"/>
      <c r="D70"/>
      <c r="E70"/>
      <c r="F70"/>
      <c r="G70" s="6"/>
      <c r="H70" s="6"/>
      <c r="I70" s="6"/>
      <c r="J70" s="6"/>
      <c r="K70" s="6"/>
      <c r="L70" s="6"/>
      <c r="M70" s="6"/>
      <c r="N70"/>
    </row>
    <row r="71" spans="1:14" s="5" customFormat="1" ht="12.75">
      <c r="A71"/>
      <c r="B71"/>
      <c r="C71"/>
      <c r="D71"/>
      <c r="E71"/>
      <c r="F71"/>
      <c r="G71" s="6"/>
      <c r="H71" s="6"/>
      <c r="I71" s="6"/>
      <c r="J71" s="6"/>
      <c r="K71" s="6"/>
      <c r="L71" s="6"/>
      <c r="M71" s="6"/>
      <c r="N71"/>
    </row>
  </sheetData>
  <sheetProtection formatCells="0" formatColumns="0" formatRows="0" insertRows="0" insertHyperlinks="0" sort="0"/>
  <mergeCells count="49">
    <mergeCell ref="A1:F1"/>
    <mergeCell ref="A2:F2"/>
    <mergeCell ref="A4:B4"/>
    <mergeCell ref="A3:B3"/>
    <mergeCell ref="C22:D22"/>
    <mergeCell ref="A18:F18"/>
    <mergeCell ref="A11:F11"/>
    <mergeCell ref="A7:A9"/>
    <mergeCell ref="A17:B17"/>
    <mergeCell ref="A19:B19"/>
    <mergeCell ref="C21:D21"/>
    <mergeCell ref="C17:F17"/>
    <mergeCell ref="A33:A38"/>
    <mergeCell ref="A31:B31"/>
    <mergeCell ref="C23:D23"/>
    <mergeCell ref="A28:B28"/>
    <mergeCell ref="C24:D24"/>
    <mergeCell ref="C27:D27"/>
    <mergeCell ref="C28:F28"/>
    <mergeCell ref="A30:F30"/>
    <mergeCell ref="A32:B32"/>
    <mergeCell ref="C26:D26"/>
    <mergeCell ref="A50:F50"/>
    <mergeCell ref="A55:D55"/>
    <mergeCell ref="C60:C62"/>
    <mergeCell ref="A39:F39"/>
    <mergeCell ref="A46:F46"/>
    <mergeCell ref="E47:F47"/>
    <mergeCell ref="C63:C65"/>
    <mergeCell ref="D63:F63"/>
    <mergeCell ref="A53:F53"/>
    <mergeCell ref="E52:F52"/>
    <mergeCell ref="D60:F60"/>
    <mergeCell ref="A54:F54"/>
    <mergeCell ref="A47:D47"/>
    <mergeCell ref="B48:D48"/>
    <mergeCell ref="A56:F56"/>
    <mergeCell ref="A51:F51"/>
    <mergeCell ref="D64:F64"/>
    <mergeCell ref="E55:F55"/>
    <mergeCell ref="C57:C59"/>
    <mergeCell ref="D57:F57"/>
    <mergeCell ref="E59:F59"/>
    <mergeCell ref="A57:B65"/>
    <mergeCell ref="D58:F58"/>
    <mergeCell ref="E62:F62"/>
    <mergeCell ref="E65:F65"/>
    <mergeCell ref="D61:F61"/>
    <mergeCell ref="A52:D52"/>
  </mergeCells>
  <dataValidations count="2">
    <dataValidation type="list" allowBlank="1" showInputMessage="1" showErrorMessage="1" sqref="E55 E47">
      <formula1>lista_1</formula1>
    </dataValidation>
    <dataValidation type="list" allowBlank="1" showInputMessage="1" showErrorMessage="1" sqref="E56">
      <formula1>lista</formula1>
    </dataValidation>
  </dataValidation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SheetLayoutView="85" zoomScalePageLayoutView="0" workbookViewId="0" topLeftCell="A1">
      <selection activeCell="D32" sqref="D32"/>
    </sheetView>
  </sheetViews>
  <sheetFormatPr defaultColWidth="8.8515625" defaultRowHeight="12.75"/>
  <cols>
    <col min="1" max="2" width="23.421875" style="0" customWidth="1"/>
    <col min="3" max="3" width="26.421875" style="0" customWidth="1"/>
    <col min="4" max="4" width="36.421875" style="0" customWidth="1"/>
  </cols>
  <sheetData>
    <row r="1" spans="1:6" ht="29.25" customHeight="1" thickBot="1">
      <c r="A1" s="466" t="s">
        <v>143</v>
      </c>
      <c r="B1" s="467"/>
      <c r="C1" s="467"/>
      <c r="D1" s="468"/>
      <c r="E1" s="3"/>
      <c r="F1" s="3"/>
    </row>
    <row r="2" spans="1:6" ht="21" customHeight="1" thickBot="1">
      <c r="A2" s="442" t="s">
        <v>44</v>
      </c>
      <c r="B2" s="443"/>
      <c r="C2" s="443"/>
      <c r="D2" s="444"/>
      <c r="E2" s="3"/>
      <c r="F2" s="3"/>
    </row>
    <row r="3" spans="1:4" ht="21" customHeight="1">
      <c r="A3" s="152"/>
      <c r="B3" s="158" t="s">
        <v>16</v>
      </c>
      <c r="C3" s="153">
        <v>0</v>
      </c>
      <c r="D3" s="160" t="s">
        <v>17</v>
      </c>
    </row>
    <row r="4" spans="1:4" ht="45.75" customHeight="1">
      <c r="A4" s="154"/>
      <c r="B4" s="159" t="s">
        <v>45</v>
      </c>
      <c r="C4" s="469"/>
      <c r="D4" s="470"/>
    </row>
    <row r="5" spans="1:4" ht="60" customHeight="1">
      <c r="A5" s="445"/>
      <c r="B5" s="461"/>
      <c r="C5" s="462"/>
      <c r="D5" s="463"/>
    </row>
    <row r="6" spans="1:4" ht="60" customHeight="1">
      <c r="A6" s="445"/>
      <c r="B6" s="461" t="s">
        <v>186</v>
      </c>
      <c r="C6" s="462"/>
      <c r="D6" s="463"/>
    </row>
    <row r="7" spans="1:4" ht="21" customHeight="1">
      <c r="A7" s="154"/>
      <c r="B7" s="162" t="s">
        <v>18</v>
      </c>
      <c r="C7" s="155">
        <v>0</v>
      </c>
      <c r="D7" s="161" t="s">
        <v>17</v>
      </c>
    </row>
    <row r="8" spans="1:4" ht="45.75" customHeight="1">
      <c r="A8" s="154"/>
      <c r="B8" s="159" t="s">
        <v>45</v>
      </c>
      <c r="C8" s="447"/>
      <c r="D8" s="448"/>
    </row>
    <row r="9" spans="1:4" ht="72" customHeight="1">
      <c r="A9" s="154"/>
      <c r="B9" s="474"/>
      <c r="C9" s="475"/>
      <c r="D9" s="476"/>
    </row>
    <row r="10" spans="1:4" ht="20.25" customHeight="1" thickBot="1">
      <c r="A10" s="156"/>
      <c r="B10" s="452" t="s">
        <v>162</v>
      </c>
      <c r="C10" s="453"/>
      <c r="D10" s="454"/>
    </row>
    <row r="11" spans="1:4" ht="23.25" customHeight="1" thickBot="1">
      <c r="A11" s="442" t="s">
        <v>19</v>
      </c>
      <c r="B11" s="443"/>
      <c r="C11" s="443"/>
      <c r="D11" s="444"/>
    </row>
    <row r="12" spans="1:4" ht="21" customHeight="1">
      <c r="A12" s="152"/>
      <c r="B12" s="449" t="s">
        <v>16</v>
      </c>
      <c r="C12" s="450"/>
      <c r="D12" s="451"/>
    </row>
    <row r="13" spans="1:4" ht="45.75" customHeight="1">
      <c r="A13" s="154"/>
      <c r="B13" s="159" t="s">
        <v>47</v>
      </c>
      <c r="C13" s="481" t="s">
        <v>190</v>
      </c>
      <c r="D13" s="482"/>
    </row>
    <row r="14" spans="1:4" ht="59.25" customHeight="1">
      <c r="A14" s="445"/>
      <c r="B14" s="446" t="s">
        <v>191</v>
      </c>
      <c r="C14" s="373"/>
      <c r="D14" s="374"/>
    </row>
    <row r="15" spans="1:4" ht="59.25" customHeight="1">
      <c r="A15" s="445"/>
      <c r="B15" s="446"/>
      <c r="C15" s="373"/>
      <c r="D15" s="374"/>
    </row>
    <row r="16" spans="1:4" ht="21" customHeight="1">
      <c r="A16" s="154"/>
      <c r="B16" s="485" t="s">
        <v>18</v>
      </c>
      <c r="C16" s="486"/>
      <c r="D16" s="487"/>
    </row>
    <row r="17" spans="1:4" ht="45.75" customHeight="1">
      <c r="A17" s="154"/>
      <c r="B17" s="159" t="s">
        <v>47</v>
      </c>
      <c r="C17" s="481"/>
      <c r="D17" s="482"/>
    </row>
    <row r="18" spans="1:4" ht="67.5" customHeight="1">
      <c r="A18" s="154"/>
      <c r="B18" s="474"/>
      <c r="C18" s="475"/>
      <c r="D18" s="476"/>
    </row>
    <row r="19" spans="1:4" ht="21" customHeight="1" thickBot="1">
      <c r="A19" s="156"/>
      <c r="B19" s="452" t="s">
        <v>162</v>
      </c>
      <c r="C19" s="453"/>
      <c r="D19" s="454"/>
    </row>
    <row r="20" spans="1:4" ht="12.75" customHeight="1" thickBot="1">
      <c r="A20" s="179"/>
      <c r="B20" s="162"/>
      <c r="C20" s="162"/>
      <c r="D20" s="162"/>
    </row>
    <row r="21" spans="1:4" ht="23.25" customHeight="1" thickBot="1">
      <c r="A21" s="442" t="s">
        <v>20</v>
      </c>
      <c r="B21" s="443"/>
      <c r="C21" s="443"/>
      <c r="D21" s="444"/>
    </row>
    <row r="22" spans="1:4" ht="21" customHeight="1">
      <c r="A22" s="152"/>
      <c r="B22" s="450" t="s">
        <v>16</v>
      </c>
      <c r="C22" s="450"/>
      <c r="D22" s="451"/>
    </row>
    <row r="23" spans="1:4" ht="45.75" customHeight="1">
      <c r="A23" s="154"/>
      <c r="B23" s="163" t="s">
        <v>176</v>
      </c>
      <c r="C23" s="469"/>
      <c r="D23" s="470"/>
    </row>
    <row r="24" spans="1:4" ht="59.25" customHeight="1">
      <c r="A24" s="445"/>
      <c r="B24" s="464" t="s">
        <v>188</v>
      </c>
      <c r="C24" s="464"/>
      <c r="D24" s="465"/>
    </row>
    <row r="25" spans="1:4" ht="59.25" customHeight="1">
      <c r="A25" s="480"/>
      <c r="B25" s="461" t="s">
        <v>46</v>
      </c>
      <c r="C25" s="462"/>
      <c r="D25" s="463"/>
    </row>
    <row r="26" spans="1:4" ht="21" customHeight="1">
      <c r="A26" s="154"/>
      <c r="B26" s="458" t="s">
        <v>18</v>
      </c>
      <c r="C26" s="459"/>
      <c r="D26" s="460"/>
    </row>
    <row r="27" spans="1:4" ht="45.75" customHeight="1">
      <c r="A27" s="154"/>
      <c r="B27" s="164" t="s">
        <v>176</v>
      </c>
      <c r="C27" s="483"/>
      <c r="D27" s="484"/>
    </row>
    <row r="28" spans="1:4" ht="77.25" customHeight="1">
      <c r="A28" s="154"/>
      <c r="B28" s="477"/>
      <c r="C28" s="478"/>
      <c r="D28" s="479"/>
    </row>
    <row r="29" spans="1:4" ht="21" customHeight="1" thickBot="1">
      <c r="A29" s="156"/>
      <c r="B29" s="452" t="s">
        <v>162</v>
      </c>
      <c r="C29" s="453"/>
      <c r="D29" s="454"/>
    </row>
    <row r="30" spans="1:4" ht="15" customHeight="1" thickBot="1">
      <c r="A30" s="455"/>
      <c r="B30" s="456"/>
      <c r="C30" s="456"/>
      <c r="D30" s="457"/>
    </row>
    <row r="31" spans="1:4" ht="17.25" customHeight="1">
      <c r="A31" s="471" t="s">
        <v>51</v>
      </c>
      <c r="B31" s="472"/>
      <c r="C31" s="472"/>
      <c r="D31" s="473"/>
    </row>
    <row r="32" spans="1:4" ht="15" customHeight="1">
      <c r="A32" s="344" t="s">
        <v>14</v>
      </c>
      <c r="B32" s="345"/>
      <c r="C32" s="345"/>
      <c r="D32" s="157" t="s">
        <v>59</v>
      </c>
    </row>
    <row r="33" spans="1:4" ht="77.25" customHeight="1">
      <c r="A33" s="439"/>
      <c r="B33" s="440"/>
      <c r="C33" s="440"/>
      <c r="D33" s="441"/>
    </row>
  </sheetData>
  <sheetProtection password="C724" sheet="1" objects="1" scenarios="1" formatCells="0" formatColumns="0" formatRows="0" insertRows="0" insertHyperlinks="0" sort="0"/>
  <mergeCells count="33">
    <mergeCell ref="A31:D31"/>
    <mergeCell ref="B18:D18"/>
    <mergeCell ref="B28:D28"/>
    <mergeCell ref="B9:D9"/>
    <mergeCell ref="A24:A25"/>
    <mergeCell ref="C13:D13"/>
    <mergeCell ref="A21:D21"/>
    <mergeCell ref="C27:D27"/>
    <mergeCell ref="B16:D16"/>
    <mergeCell ref="C17:D17"/>
    <mergeCell ref="A1:D1"/>
    <mergeCell ref="B5:D5"/>
    <mergeCell ref="B6:D6"/>
    <mergeCell ref="A5:A6"/>
    <mergeCell ref="C4:D4"/>
    <mergeCell ref="B10:D10"/>
    <mergeCell ref="A30:D30"/>
    <mergeCell ref="B22:D22"/>
    <mergeCell ref="B26:D26"/>
    <mergeCell ref="B25:D25"/>
    <mergeCell ref="B24:D24"/>
    <mergeCell ref="B14:D14"/>
    <mergeCell ref="C23:D23"/>
    <mergeCell ref="A33:D33"/>
    <mergeCell ref="A2:D2"/>
    <mergeCell ref="A14:A15"/>
    <mergeCell ref="A11:D11"/>
    <mergeCell ref="B15:D15"/>
    <mergeCell ref="C8:D8"/>
    <mergeCell ref="A32:C32"/>
    <mergeCell ref="B12:D12"/>
    <mergeCell ref="B29:D29"/>
    <mergeCell ref="B19:D19"/>
  </mergeCells>
  <dataValidations count="1">
    <dataValidation type="list" allowBlank="1" showInputMessage="1" showErrorMessage="1" sqref="D32">
      <formula1>igazgatas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20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85" zoomScalePageLayoutView="55" workbookViewId="0" topLeftCell="A10">
      <selection activeCell="D21" sqref="D21:F21"/>
    </sheetView>
  </sheetViews>
  <sheetFormatPr defaultColWidth="8.8515625" defaultRowHeight="12.75"/>
  <cols>
    <col min="1" max="1" width="15.140625" style="0" customWidth="1"/>
    <col min="2" max="2" width="17.28125" style="0" customWidth="1"/>
    <col min="3" max="3" width="16.421875" style="0" customWidth="1"/>
    <col min="4" max="4" width="17.28125" style="0" customWidth="1"/>
    <col min="5" max="5" width="19.140625" style="0" customWidth="1"/>
    <col min="6" max="6" width="22.7109375" style="0" customWidth="1"/>
    <col min="7" max="7" width="15.7109375" style="0" customWidth="1"/>
  </cols>
  <sheetData>
    <row r="1" spans="1:6" ht="22.5" customHeight="1">
      <c r="A1" s="522" t="s">
        <v>142</v>
      </c>
      <c r="B1" s="523"/>
      <c r="C1" s="523"/>
      <c r="D1" s="523"/>
      <c r="E1" s="523"/>
      <c r="F1" s="524"/>
    </row>
    <row r="2" spans="1:6" ht="12.75">
      <c r="A2" s="531" t="s">
        <v>165</v>
      </c>
      <c r="B2" s="532"/>
      <c r="C2" s="532"/>
      <c r="D2" s="532"/>
      <c r="E2" s="532"/>
      <c r="F2" s="533"/>
    </row>
    <row r="3" spans="1:6" ht="30.75" customHeight="1">
      <c r="A3" s="500" t="s">
        <v>166</v>
      </c>
      <c r="B3" s="501"/>
      <c r="C3" s="501"/>
      <c r="D3" s="365" t="s">
        <v>28</v>
      </c>
      <c r="E3" s="365"/>
      <c r="F3" s="534"/>
    </row>
    <row r="4" spans="1:6" ht="14.25" customHeight="1">
      <c r="A4" s="535" t="s">
        <v>161</v>
      </c>
      <c r="B4" s="536"/>
      <c r="C4" s="536"/>
      <c r="D4" s="536"/>
      <c r="E4" s="536"/>
      <c r="F4" s="537"/>
    </row>
    <row r="5" spans="1:6" ht="38.25" customHeight="1">
      <c r="A5" s="176" t="s">
        <v>156</v>
      </c>
      <c r="B5" s="166" t="s">
        <v>151</v>
      </c>
      <c r="C5" s="166" t="s">
        <v>163</v>
      </c>
      <c r="D5" s="166" t="s">
        <v>152</v>
      </c>
      <c r="E5" s="166" t="s">
        <v>153</v>
      </c>
      <c r="F5" s="177" t="s">
        <v>154</v>
      </c>
    </row>
    <row r="6" spans="1:6" ht="51.75" customHeight="1">
      <c r="A6" s="176" t="s">
        <v>157</v>
      </c>
      <c r="B6" s="166" t="s">
        <v>158</v>
      </c>
      <c r="C6" s="166" t="s">
        <v>159</v>
      </c>
      <c r="D6" s="166" t="s">
        <v>160</v>
      </c>
      <c r="E6" s="166" t="s">
        <v>155</v>
      </c>
      <c r="F6" s="178"/>
    </row>
    <row r="7" spans="1:6" ht="66" customHeight="1">
      <c r="A7" s="538"/>
      <c r="B7" s="356"/>
      <c r="C7" s="356"/>
      <c r="D7" s="356"/>
      <c r="E7" s="356"/>
      <c r="F7" s="357"/>
    </row>
    <row r="8" spans="1:6" ht="12.75" customHeight="1">
      <c r="A8" s="531" t="s">
        <v>83</v>
      </c>
      <c r="B8" s="532"/>
      <c r="C8" s="532"/>
      <c r="D8" s="532"/>
      <c r="E8" s="532"/>
      <c r="F8" s="533"/>
    </row>
    <row r="9" spans="1:6" ht="12.75" customHeight="1">
      <c r="A9" s="500" t="s">
        <v>117</v>
      </c>
      <c r="B9" s="501"/>
      <c r="C9" s="501"/>
      <c r="D9" s="365" t="s">
        <v>28</v>
      </c>
      <c r="E9" s="365"/>
      <c r="F9" s="534"/>
    </row>
    <row r="10" spans="1:6" ht="60" customHeight="1">
      <c r="A10" s="539" t="s">
        <v>180</v>
      </c>
      <c r="B10" s="540"/>
      <c r="C10" s="540"/>
      <c r="D10" s="540"/>
      <c r="E10" s="540"/>
      <c r="F10" s="541"/>
    </row>
    <row r="11" spans="1:6" ht="12.75">
      <c r="A11" s="525" t="s">
        <v>53</v>
      </c>
      <c r="B11" s="526"/>
      <c r="C11" s="527"/>
      <c r="D11" s="528" t="s">
        <v>28</v>
      </c>
      <c r="E11" s="529"/>
      <c r="F11" s="530"/>
    </row>
    <row r="12" spans="1:6" ht="65.25" customHeight="1" thickBot="1">
      <c r="A12" s="497" t="s">
        <v>181</v>
      </c>
      <c r="B12" s="498"/>
      <c r="C12" s="498"/>
      <c r="D12" s="498"/>
      <c r="E12" s="498"/>
      <c r="F12" s="499"/>
    </row>
    <row r="13" spans="1:6" ht="15" customHeight="1" thickBot="1">
      <c r="A13" s="503"/>
      <c r="B13" s="503"/>
      <c r="C13" s="503"/>
      <c r="D13" s="503"/>
      <c r="E13" s="503"/>
      <c r="F13" s="503"/>
    </row>
    <row r="14" spans="1:6" ht="23.25" customHeight="1" thickBot="1">
      <c r="A14" s="504" t="s">
        <v>127</v>
      </c>
      <c r="B14" s="505"/>
      <c r="C14" s="505"/>
      <c r="D14" s="505"/>
      <c r="E14" s="505"/>
      <c r="F14" s="506"/>
    </row>
    <row r="15" spans="1:6" ht="27" customHeight="1">
      <c r="A15" s="471" t="s">
        <v>177</v>
      </c>
      <c r="B15" s="472"/>
      <c r="C15" s="472"/>
      <c r="D15" s="165" t="s">
        <v>28</v>
      </c>
      <c r="E15" s="510"/>
      <c r="F15" s="511"/>
    </row>
    <row r="16" spans="1:6" ht="24.75" customHeight="1">
      <c r="A16" s="500" t="s">
        <v>55</v>
      </c>
      <c r="B16" s="501"/>
      <c r="C16" s="507"/>
      <c r="D16" s="508"/>
      <c r="E16" s="508"/>
      <c r="F16" s="509"/>
    </row>
    <row r="17" spans="1:6" ht="63.75" customHeight="1" thickBot="1">
      <c r="A17" s="328" t="s">
        <v>192</v>
      </c>
      <c r="B17" s="329"/>
      <c r="C17" s="329"/>
      <c r="D17" s="329"/>
      <c r="E17" s="329"/>
      <c r="F17" s="330"/>
    </row>
    <row r="18" spans="1:6" ht="18.75" customHeight="1" thickBot="1">
      <c r="A18" s="512"/>
      <c r="B18" s="513"/>
      <c r="C18" s="513"/>
      <c r="D18" s="513"/>
      <c r="E18" s="513"/>
      <c r="F18" s="514"/>
    </row>
    <row r="19" spans="1:6" ht="31.5" customHeight="1" thickBot="1">
      <c r="A19" s="466" t="s">
        <v>138</v>
      </c>
      <c r="B19" s="520"/>
      <c r="C19" s="520"/>
      <c r="D19" s="520"/>
      <c r="E19" s="520"/>
      <c r="F19" s="521"/>
    </row>
    <row r="20" spans="1:6" ht="15" customHeight="1">
      <c r="A20" s="515" t="s">
        <v>29</v>
      </c>
      <c r="B20" s="502" t="s">
        <v>30</v>
      </c>
      <c r="C20" s="502"/>
      <c r="D20" s="517" t="s">
        <v>56</v>
      </c>
      <c r="E20" s="518"/>
      <c r="F20" s="519"/>
    </row>
    <row r="21" spans="1:6" ht="24" customHeight="1">
      <c r="A21" s="516"/>
      <c r="B21" s="494" t="s">
        <v>207</v>
      </c>
      <c r="C21" s="494"/>
      <c r="D21" s="490" t="s">
        <v>209</v>
      </c>
      <c r="E21" s="491"/>
      <c r="F21" s="492"/>
    </row>
    <row r="22" spans="1:6" ht="24" customHeight="1">
      <c r="A22" s="516"/>
      <c r="B22" s="494"/>
      <c r="C22" s="494"/>
      <c r="D22" s="490"/>
      <c r="E22" s="491"/>
      <c r="F22" s="492"/>
    </row>
    <row r="23" spans="1:6" ht="30" customHeight="1">
      <c r="A23" s="167" t="s">
        <v>57</v>
      </c>
      <c r="B23" s="494" t="s">
        <v>183</v>
      </c>
      <c r="C23" s="494"/>
      <c r="D23" s="494"/>
      <c r="E23" s="495" t="s">
        <v>184</v>
      </c>
      <c r="F23" s="496"/>
    </row>
    <row r="24" spans="1:6" ht="30" customHeight="1" thickBot="1">
      <c r="A24" s="168" t="s">
        <v>31</v>
      </c>
      <c r="B24" s="493" t="s">
        <v>208</v>
      </c>
      <c r="C24" s="493"/>
      <c r="D24" s="493"/>
      <c r="E24" s="488" t="s">
        <v>206</v>
      </c>
      <c r="F24" s="489"/>
    </row>
  </sheetData>
  <sheetProtection password="C724" sheet="1" objects="1" scenarios="1" formatCells="0" formatColumns="0" formatRows="0" insertRows="0" insertHyperlinks="0" sort="0"/>
  <mergeCells count="33">
    <mergeCell ref="A10:F10"/>
    <mergeCell ref="A9:C9"/>
    <mergeCell ref="A8:F8"/>
    <mergeCell ref="A3:C3"/>
    <mergeCell ref="D3:F3"/>
    <mergeCell ref="A20:A22"/>
    <mergeCell ref="D20:F20"/>
    <mergeCell ref="A19:F19"/>
    <mergeCell ref="A1:F1"/>
    <mergeCell ref="A11:C11"/>
    <mergeCell ref="D11:F11"/>
    <mergeCell ref="A2:F2"/>
    <mergeCell ref="D9:F9"/>
    <mergeCell ref="A4:F4"/>
    <mergeCell ref="A7:F7"/>
    <mergeCell ref="A12:F12"/>
    <mergeCell ref="A16:B16"/>
    <mergeCell ref="B20:C20"/>
    <mergeCell ref="A13:F13"/>
    <mergeCell ref="A14:F14"/>
    <mergeCell ref="A15:C15"/>
    <mergeCell ref="A17:F17"/>
    <mergeCell ref="C16:F16"/>
    <mergeCell ref="E15:F15"/>
    <mergeCell ref="A18:F18"/>
    <mergeCell ref="E24:F24"/>
    <mergeCell ref="D22:F22"/>
    <mergeCell ref="B24:D24"/>
    <mergeCell ref="B21:C21"/>
    <mergeCell ref="D21:F21"/>
    <mergeCell ref="E23:F23"/>
    <mergeCell ref="B22:C22"/>
    <mergeCell ref="B23:D23"/>
  </mergeCells>
  <dataValidations count="2">
    <dataValidation type="list" allowBlank="1" showInputMessage="1" showErrorMessage="1" sqref="D11 D9 D15 D3">
      <formula1>lista</formula1>
    </dataValidation>
    <dataValidation type="date" allowBlank="1" showInputMessage="1" showErrorMessage="1" sqref="E15">
      <formula1>40233</formula1>
      <formula2>73051</formula2>
    </dataValidation>
  </dataValidations>
  <hyperlinks>
    <hyperlink ref="E23" r:id="rId1" display="sandor.brassoi@nefmi.gov.hu"/>
    <hyperlink ref="D21" r:id="rId2" display="aniko.tatrai@emmi.gov.hu tel: 7954-021"/>
    <hyperlink ref="E24" r:id="rId3" display="imre.sipos@emmi.gov.hu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5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zoomScaleSheetLayoutView="120" zoomScalePageLayoutView="0" workbookViewId="0" topLeftCell="A7">
      <selection activeCell="A3" sqref="A3"/>
    </sheetView>
  </sheetViews>
  <sheetFormatPr defaultColWidth="8.8515625" defaultRowHeight="12.75"/>
  <cols>
    <col min="1" max="2" width="58.28125" style="0" customWidth="1"/>
  </cols>
  <sheetData>
    <row r="1" spans="1:5" ht="22.5" customHeight="1">
      <c r="A1" s="544" t="s">
        <v>145</v>
      </c>
      <c r="B1" s="545"/>
      <c r="C1" s="3"/>
      <c r="D1" s="3"/>
      <c r="E1" s="3"/>
    </row>
    <row r="2" spans="1:5" s="37" customFormat="1" ht="44.25" customHeight="1">
      <c r="A2" s="169" t="s">
        <v>146</v>
      </c>
      <c r="B2" s="169" t="s">
        <v>147</v>
      </c>
      <c r="C2" s="3"/>
      <c r="D2" s="3"/>
      <c r="E2" s="3"/>
    </row>
    <row r="3" spans="1:2" ht="115.5" customHeight="1" thickBot="1">
      <c r="A3" s="185" t="s">
        <v>210</v>
      </c>
      <c r="B3" s="185" t="s">
        <v>179</v>
      </c>
    </row>
    <row r="4" spans="1:2" s="37" customFormat="1" ht="35.25" customHeight="1">
      <c r="A4" s="542" t="s">
        <v>148</v>
      </c>
      <c r="B4" s="543"/>
    </row>
    <row r="5" spans="1:2" ht="21.75" customHeight="1">
      <c r="A5" s="171" t="s">
        <v>149</v>
      </c>
      <c r="B5" s="170" t="s">
        <v>150</v>
      </c>
    </row>
    <row r="6" spans="1:2" ht="99.75" customHeight="1" thickBot="1">
      <c r="A6" s="186" t="s">
        <v>185</v>
      </c>
      <c r="B6" s="187" t="s">
        <v>185</v>
      </c>
    </row>
  </sheetData>
  <sheetProtection/>
  <mergeCells count="2">
    <mergeCell ref="A4:B4"/>
    <mergeCell ref="A1:B1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A1">
      <selection activeCell="B2" sqref="B2"/>
    </sheetView>
  </sheetViews>
  <sheetFormatPr defaultColWidth="8.8515625" defaultRowHeight="12.75"/>
  <cols>
    <col min="8" max="10" width="15.140625" style="0" bestFit="1" customWidth="1"/>
    <col min="11" max="11" width="13.421875" style="0" bestFit="1" customWidth="1"/>
    <col min="12" max="12" width="16.421875" style="0" bestFit="1" customWidth="1"/>
  </cols>
  <sheetData>
    <row r="2" spans="1:15" ht="12.75">
      <c r="A2" s="36"/>
      <c r="B2" s="36"/>
      <c r="C2" s="36"/>
      <c r="D2" s="36"/>
      <c r="E2" s="36"/>
      <c r="F2" s="36"/>
      <c r="G2" s="36"/>
      <c r="H2" s="36"/>
      <c r="I2" s="36"/>
      <c r="J2" s="36" t="s">
        <v>52</v>
      </c>
      <c r="K2" s="36"/>
      <c r="L2" s="36"/>
      <c r="M2" s="36"/>
      <c r="N2" s="36"/>
      <c r="O2" s="36"/>
    </row>
    <row r="3" spans="1:15" ht="12.75">
      <c r="A3" s="36"/>
      <c r="B3" s="36" t="s">
        <v>27</v>
      </c>
      <c r="C3" s="36"/>
      <c r="D3" s="36" t="s">
        <v>15</v>
      </c>
      <c r="E3" s="36" t="s">
        <v>15</v>
      </c>
      <c r="F3" s="36"/>
      <c r="G3" s="36" t="s">
        <v>58</v>
      </c>
      <c r="H3" s="36"/>
      <c r="I3" s="36"/>
      <c r="J3" s="36" t="s">
        <v>15</v>
      </c>
      <c r="K3" s="36"/>
      <c r="L3" s="36" t="s">
        <v>54</v>
      </c>
      <c r="M3" s="36"/>
      <c r="N3" s="36"/>
      <c r="O3" s="36"/>
    </row>
    <row r="4" spans="1:15" ht="12.75">
      <c r="A4" s="36"/>
      <c r="B4" s="36" t="s">
        <v>28</v>
      </c>
      <c r="C4" s="36"/>
      <c r="D4" s="36" t="s">
        <v>28</v>
      </c>
      <c r="E4" s="36" t="s">
        <v>28</v>
      </c>
      <c r="F4" s="36"/>
      <c r="G4" s="36" t="s">
        <v>59</v>
      </c>
      <c r="H4" s="36"/>
      <c r="I4" s="36"/>
      <c r="J4" s="36" t="s">
        <v>28</v>
      </c>
      <c r="K4" s="36"/>
      <c r="L4" s="36" t="s">
        <v>60</v>
      </c>
      <c r="M4" s="36"/>
      <c r="N4" s="36"/>
      <c r="O4" s="36"/>
    </row>
    <row r="5" spans="1:15" ht="12.75">
      <c r="A5" s="36"/>
      <c r="B5" s="36"/>
      <c r="C5" s="36"/>
      <c r="D5" s="36" t="s">
        <v>48</v>
      </c>
      <c r="E5" s="36" t="s">
        <v>13</v>
      </c>
      <c r="F5" s="36"/>
      <c r="G5" s="36" t="s">
        <v>15</v>
      </c>
      <c r="H5" s="36"/>
      <c r="I5" s="36"/>
      <c r="J5" s="36" t="s">
        <v>52</v>
      </c>
      <c r="K5" s="36"/>
      <c r="L5" s="36" t="s">
        <v>61</v>
      </c>
      <c r="M5" s="36"/>
      <c r="N5" s="36"/>
      <c r="O5" s="36"/>
    </row>
    <row r="6" spans="1:15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 t="s">
        <v>48</v>
      </c>
      <c r="M6" s="36"/>
      <c r="N6" s="36"/>
      <c r="O6" s="36"/>
    </row>
    <row r="7" spans="1:15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2.75">
      <c r="A9" s="36" t="s">
        <v>62</v>
      </c>
      <c r="B9" s="36"/>
      <c r="C9" s="36"/>
      <c r="D9" s="36" t="s">
        <v>65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2.75">
      <c r="A10" s="36">
        <v>1</v>
      </c>
      <c r="B10" s="36" t="b">
        <v>0</v>
      </c>
      <c r="C10" s="36"/>
      <c r="D10" s="36">
        <v>1</v>
      </c>
      <c r="E10" s="36" t="b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36">
        <v>2</v>
      </c>
      <c r="B11" s="36" t="b">
        <v>0</v>
      </c>
      <c r="C11" s="36"/>
      <c r="D11" s="36">
        <v>2</v>
      </c>
      <c r="E11" s="36" t="b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s="36">
        <v>3</v>
      </c>
      <c r="B12" s="36" t="b">
        <v>0</v>
      </c>
      <c r="C12" s="36"/>
      <c r="D12" s="36">
        <v>3</v>
      </c>
      <c r="E12" s="36" t="b">
        <v>1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2.75">
      <c r="A13" s="36">
        <v>4</v>
      </c>
      <c r="B13" s="36" t="b">
        <v>0</v>
      </c>
      <c r="C13" s="36"/>
      <c r="D13" s="36">
        <v>4</v>
      </c>
      <c r="E13" s="36" t="b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36">
        <v>5</v>
      </c>
      <c r="B14" s="36" t="b">
        <v>0</v>
      </c>
      <c r="C14" s="36"/>
      <c r="D14" s="36">
        <v>5</v>
      </c>
      <c r="E14" s="36" t="b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36">
        <v>6</v>
      </c>
      <c r="B15" s="36" t="b">
        <v>0</v>
      </c>
      <c r="C15" s="36"/>
      <c r="D15" s="36">
        <v>6</v>
      </c>
      <c r="E15" s="36" t="b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3" ht="12.75">
      <c r="A21" s="36" t="s">
        <v>112</v>
      </c>
      <c r="B21" s="36"/>
      <c r="C21" s="36"/>
      <c r="D21" s="36"/>
      <c r="E21" s="6" t="s">
        <v>167</v>
      </c>
      <c r="F21" s="36"/>
      <c r="G21" s="36"/>
      <c r="H21" s="6" t="s">
        <v>172</v>
      </c>
      <c r="I21" s="36"/>
      <c r="J21" s="36"/>
      <c r="K21" s="36"/>
      <c r="L21" s="36"/>
      <c r="M21" s="36"/>
    </row>
    <row r="22" spans="1:15" ht="12.75">
      <c r="A22" s="36" t="s">
        <v>109</v>
      </c>
      <c r="B22" s="36"/>
      <c r="C22" s="36"/>
      <c r="D22" s="36"/>
      <c r="E22" s="6" t="s">
        <v>168</v>
      </c>
      <c r="F22" s="36"/>
      <c r="G22" s="36"/>
      <c r="H22" s="6" t="s">
        <v>173</v>
      </c>
      <c r="I22" s="36"/>
      <c r="J22" s="36"/>
      <c r="K22" s="36"/>
      <c r="L22" s="36"/>
      <c r="M22" s="36"/>
      <c r="N22" s="36"/>
      <c r="O22" s="36"/>
    </row>
    <row r="23" spans="1:15" ht="12.75">
      <c r="A23" s="36" t="s">
        <v>110</v>
      </c>
      <c r="B23" s="36"/>
      <c r="C23" s="36"/>
      <c r="D23" s="36"/>
      <c r="E23" s="6" t="s">
        <v>169</v>
      </c>
      <c r="F23" s="36"/>
      <c r="G23" s="36"/>
      <c r="H23" s="6" t="s">
        <v>48</v>
      </c>
      <c r="I23" s="36"/>
      <c r="J23" s="36"/>
      <c r="K23" s="36"/>
      <c r="L23" s="36"/>
      <c r="M23" s="36"/>
      <c r="N23" s="36"/>
      <c r="O23" s="36"/>
    </row>
    <row r="24" spans="1:15" ht="12.75">
      <c r="A24" s="36" t="s">
        <v>111</v>
      </c>
      <c r="B24" s="36"/>
      <c r="C24" s="36"/>
      <c r="D24" s="36"/>
      <c r="E24" s="6" t="s">
        <v>170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6"/>
      <c r="B25" s="36"/>
      <c r="C25" s="36"/>
      <c r="D25" s="36"/>
      <c r="E25" s="6" t="s">
        <v>171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6" t="s">
        <v>109</v>
      </c>
      <c r="B26" s="36"/>
      <c r="C26" s="36"/>
      <c r="D26" s="36"/>
      <c r="E26" s="6" t="s">
        <v>77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6"/>
      <c r="B27" s="36"/>
      <c r="C27" s="36"/>
      <c r="D27" s="36"/>
      <c r="E27" t="s">
        <v>77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</sheetData>
  <sheetProtection/>
  <dataValidations count="9">
    <dataValidation type="list" allowBlank="1" showInputMessage="1" showErrorMessage="1" sqref="D2">
      <formula1>lista2</formula1>
    </dataValidation>
    <dataValidation type="list" allowBlank="1" showInputMessage="1" showErrorMessage="1" sqref="B2">
      <formula1>lista</formula1>
    </dataValidation>
    <dataValidation type="list" allowBlank="1" showInputMessage="1" showErrorMessage="1" sqref="G2">
      <formula1>igazgatas</formula1>
    </dataValidation>
    <dataValidation type="list" allowBlank="1" showInputMessage="1" showErrorMessage="1" sqref="J2">
      <formula1>reszbenvalasz</formula1>
    </dataValidation>
    <dataValidation type="list" allowBlank="1" showInputMessage="1" showErrorMessage="1" sqref="L2">
      <formula1>nemzetkozi2</formula1>
    </dataValidation>
    <dataValidation type="list" allowBlank="1" showInputMessage="1" showErrorMessage="1" sqref="E2">
      <formula1>szuksegtelen</formula1>
    </dataValidation>
    <dataValidation type="list" allowBlank="1" showInputMessage="1" showErrorMessage="1" sqref="A26">
      <formula1>Verseny</formula1>
    </dataValidation>
    <dataValidation type="list" showInputMessage="1" showErrorMessage="1" sqref="E27">
      <formula1>foglalkoztatas</formula1>
    </dataValidation>
    <dataValidation type="list" allowBlank="1" showInputMessage="1" showErrorMessage="1" sqref="H24">
      <formula1>foglalkoztatas2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PageLayoutView="0" workbookViewId="0" topLeftCell="A1">
      <selection activeCell="A22" sqref="A22:P22"/>
    </sheetView>
  </sheetViews>
  <sheetFormatPr defaultColWidth="9.140625" defaultRowHeight="12.75"/>
  <sheetData>
    <row r="1" spans="1:16" ht="12.75" customHeight="1">
      <c r="A1" s="547" t="s">
        <v>175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180"/>
    </row>
    <row r="2" spans="1:16" ht="12.75">
      <c r="A2" s="547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180"/>
    </row>
    <row r="3" spans="1:16" ht="12.75">
      <c r="A3" s="54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80"/>
    </row>
    <row r="4" spans="1:16" ht="12.75">
      <c r="A4" s="547"/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180"/>
    </row>
    <row r="5" spans="1:16" ht="12.75">
      <c r="A5" s="547"/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180"/>
    </row>
    <row r="6" spans="1:16" ht="12.75">
      <c r="A6" s="547"/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180"/>
    </row>
    <row r="7" spans="1:16" ht="12.75">
      <c r="A7" s="548"/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80"/>
    </row>
    <row r="8" spans="1:16" ht="31.5" customHeight="1">
      <c r="A8" s="549" t="s">
        <v>174</v>
      </c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10"/>
    </row>
    <row r="9" spans="1:16" ht="12.75">
      <c r="A9" s="546"/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</row>
    <row r="10" spans="1:16" ht="12.75">
      <c r="A10" s="546"/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</row>
    <row r="11" spans="1:16" ht="12.75">
      <c r="A11" s="546"/>
      <c r="B11" s="546"/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</row>
    <row r="12" spans="1:16" ht="12.75">
      <c r="A12" s="546"/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</row>
    <row r="13" spans="1:16" ht="12.75">
      <c r="A13" s="546"/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</row>
    <row r="14" spans="1:16" ht="12.75">
      <c r="A14" s="546"/>
      <c r="B14" s="546"/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</row>
    <row r="15" spans="1:16" ht="12.75">
      <c r="A15" s="546"/>
      <c r="B15" s="546"/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</row>
    <row r="16" spans="1:16" ht="12.75">
      <c r="A16" s="546"/>
      <c r="B16" s="546"/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6"/>
    </row>
    <row r="17" spans="1:16" ht="12.75">
      <c r="A17" s="546"/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</row>
    <row r="18" spans="1:16" ht="12.75">
      <c r="A18" s="546"/>
      <c r="B18" s="546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</row>
    <row r="19" spans="1:16" ht="12.75">
      <c r="A19" s="546"/>
      <c r="B19" s="546"/>
      <c r="C19" s="546"/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46"/>
      <c r="O19" s="546"/>
      <c r="P19" s="546"/>
    </row>
    <row r="20" spans="1:16" ht="12.75">
      <c r="A20" s="546"/>
      <c r="B20" s="546"/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</row>
    <row r="21" spans="1:16" ht="12.75">
      <c r="A21" s="546"/>
      <c r="B21" s="546"/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</row>
    <row r="22" spans="1:16" ht="12.75">
      <c r="A22" s="546"/>
      <c r="B22" s="546"/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</row>
    <row r="23" spans="1:16" ht="12.75">
      <c r="A23" s="546"/>
      <c r="B23" s="546"/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</row>
    <row r="24" spans="1:16" ht="12.75">
      <c r="A24" s="546"/>
      <c r="B24" s="546"/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</row>
    <row r="25" spans="1:16" ht="12.75">
      <c r="A25" s="546"/>
      <c r="B25" s="546"/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</row>
    <row r="26" spans="1:16" ht="12.75">
      <c r="A26" s="546"/>
      <c r="B26" s="546"/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</row>
    <row r="27" spans="1:16" ht="12.75">
      <c r="A27" s="546"/>
      <c r="B27" s="546"/>
      <c r="C27" s="546"/>
      <c r="D27" s="546"/>
      <c r="E27" s="546"/>
      <c r="F27" s="546"/>
      <c r="G27" s="546"/>
      <c r="H27" s="546"/>
      <c r="I27" s="546"/>
      <c r="J27" s="546"/>
      <c r="K27" s="546"/>
      <c r="L27" s="546"/>
      <c r="M27" s="546"/>
      <c r="N27" s="546"/>
      <c r="O27" s="546"/>
      <c r="P27" s="546"/>
    </row>
    <row r="28" spans="1:16" ht="12.75">
      <c r="A28" s="546"/>
      <c r="B28" s="546"/>
      <c r="C28" s="546"/>
      <c r="D28" s="546"/>
      <c r="E28" s="546"/>
      <c r="F28" s="546"/>
      <c r="G28" s="546"/>
      <c r="H28" s="546"/>
      <c r="I28" s="546"/>
      <c r="J28" s="546"/>
      <c r="K28" s="546"/>
      <c r="L28" s="546"/>
      <c r="M28" s="546"/>
      <c r="N28" s="546"/>
      <c r="O28" s="546"/>
      <c r="P28" s="546"/>
    </row>
    <row r="29" spans="1:16" ht="12.75">
      <c r="A29" s="546"/>
      <c r="B29" s="546"/>
      <c r="C29" s="546"/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546"/>
      <c r="O29" s="546"/>
      <c r="P29" s="546"/>
    </row>
    <row r="30" spans="1:16" ht="12.75">
      <c r="A30" s="546"/>
      <c r="B30" s="546"/>
      <c r="C30" s="546"/>
      <c r="D30" s="546"/>
      <c r="E30" s="546"/>
      <c r="F30" s="546"/>
      <c r="G30" s="546"/>
      <c r="H30" s="546"/>
      <c r="I30" s="546"/>
      <c r="J30" s="546"/>
      <c r="K30" s="546"/>
      <c r="L30" s="546"/>
      <c r="M30" s="546"/>
      <c r="N30" s="546"/>
      <c r="O30" s="546"/>
      <c r="P30" s="546"/>
    </row>
    <row r="31" spans="1:16" ht="12.75">
      <c r="A31" s="546"/>
      <c r="B31" s="546"/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546"/>
      <c r="N31" s="546"/>
      <c r="O31" s="546"/>
      <c r="P31" s="546"/>
    </row>
    <row r="32" spans="1:16" ht="12.75">
      <c r="A32" s="546"/>
      <c r="B32" s="546"/>
      <c r="C32" s="546"/>
      <c r="D32" s="546"/>
      <c r="E32" s="546"/>
      <c r="F32" s="546"/>
      <c r="G32" s="546"/>
      <c r="H32" s="546"/>
      <c r="I32" s="546"/>
      <c r="J32" s="546"/>
      <c r="K32" s="546"/>
      <c r="L32" s="546"/>
      <c r="M32" s="546"/>
      <c r="N32" s="546"/>
      <c r="O32" s="546"/>
      <c r="P32" s="546"/>
    </row>
    <row r="33" spans="1:16" ht="12.75">
      <c r="A33" s="546"/>
      <c r="B33" s="546"/>
      <c r="C33" s="546"/>
      <c r="D33" s="546"/>
      <c r="E33" s="546"/>
      <c r="F33" s="546"/>
      <c r="G33" s="546"/>
      <c r="H33" s="546"/>
      <c r="I33" s="546"/>
      <c r="J33" s="546"/>
      <c r="K33" s="546"/>
      <c r="L33" s="546"/>
      <c r="M33" s="546"/>
      <c r="N33" s="546"/>
      <c r="O33" s="546"/>
      <c r="P33" s="546"/>
    </row>
    <row r="34" spans="1:16" ht="12.75">
      <c r="A34" s="546"/>
      <c r="B34" s="546"/>
      <c r="C34" s="546"/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</row>
    <row r="35" spans="1:16" ht="12.75">
      <c r="A35" s="546"/>
      <c r="B35" s="546"/>
      <c r="C35" s="546"/>
      <c r="D35" s="546"/>
      <c r="E35" s="546"/>
      <c r="F35" s="546"/>
      <c r="G35" s="546"/>
      <c r="H35" s="546"/>
      <c r="I35" s="546"/>
      <c r="J35" s="546"/>
      <c r="K35" s="546"/>
      <c r="L35" s="546"/>
      <c r="M35" s="546"/>
      <c r="N35" s="546"/>
      <c r="O35" s="546"/>
      <c r="P35" s="546"/>
    </row>
    <row r="36" spans="1:16" ht="12.75">
      <c r="A36" s="546"/>
      <c r="B36" s="546"/>
      <c r="C36" s="546"/>
      <c r="D36" s="546"/>
      <c r="E36" s="546"/>
      <c r="F36" s="546"/>
      <c r="G36" s="546"/>
      <c r="H36" s="546"/>
      <c r="I36" s="546"/>
      <c r="J36" s="546"/>
      <c r="K36" s="546"/>
      <c r="L36" s="546"/>
      <c r="M36" s="546"/>
      <c r="N36" s="546"/>
      <c r="O36" s="546"/>
      <c r="P36" s="546"/>
    </row>
    <row r="37" spans="1:16" ht="12.75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2.75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2.75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2.75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2.75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</row>
  </sheetData>
  <sheetProtection/>
  <mergeCells count="30">
    <mergeCell ref="A36:P36"/>
    <mergeCell ref="A28:P28"/>
    <mergeCell ref="A29:P29"/>
    <mergeCell ref="A30:P30"/>
    <mergeCell ref="A31:P31"/>
    <mergeCell ref="A35:P35"/>
    <mergeCell ref="A34:P34"/>
    <mergeCell ref="A33:P33"/>
    <mergeCell ref="A32:P32"/>
    <mergeCell ref="A24:P24"/>
    <mergeCell ref="A19:P19"/>
    <mergeCell ref="A16:P16"/>
    <mergeCell ref="A23:P23"/>
    <mergeCell ref="A20:P20"/>
    <mergeCell ref="A13:P13"/>
    <mergeCell ref="A14:P14"/>
    <mergeCell ref="A27:P27"/>
    <mergeCell ref="A15:P15"/>
    <mergeCell ref="A18:P18"/>
    <mergeCell ref="A22:P22"/>
    <mergeCell ref="A21:P21"/>
    <mergeCell ref="A17:P17"/>
    <mergeCell ref="A26:P26"/>
    <mergeCell ref="A25:P25"/>
    <mergeCell ref="A12:P12"/>
    <mergeCell ref="A1:O7"/>
    <mergeCell ref="A9:P9"/>
    <mergeCell ref="A10:P10"/>
    <mergeCell ref="A11:P11"/>
    <mergeCell ref="A8:O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Monostori Zoltán</dc:creator>
  <cp:keywords/>
  <dc:description/>
  <cp:lastModifiedBy>Hangodi Ágnes</cp:lastModifiedBy>
  <cp:lastPrinted>2013-04-17T13:26:39Z</cp:lastPrinted>
  <dcterms:created xsi:type="dcterms:W3CDTF">2010-12-01T16:37:31Z</dcterms:created>
  <dcterms:modified xsi:type="dcterms:W3CDTF">2013-06-20T10:00:37Z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